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firstSheet="15"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<sst xmlns="http://schemas.openxmlformats.org/spreadsheetml/2006/main" xmlns:r="http://schemas.openxmlformats.org/officeDocument/2006/relationships" count="547" uniqueCount="547">
  <si>
    <t>※ 減債基金積立不足算定額=(C)×(１－(D)/(E))</t>
  </si>
  <si>
    <t>標準財政規模比（％）</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</si>
  <si>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</si>
  <si>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</si>
  <si>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</si>
  <si>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</si>
  <si>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</si>
  <si>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</si>
  <si>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</si>
  <si>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</si>
  <si>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資金不足
比率</t>
    <rPh sb="0" eb="2">
      <t>シキン</t>
    </rPh>
    <rPh sb="2" eb="4">
      <t>フソク</t>
    </rPh>
    <rPh sb="5" eb="7">
      <t>ヒリツ</t>
    </rPh>
    <phoneticPr fontId="6"/>
  </si>
  <si>
    <t>　　特別土地保有税</t>
  </si>
  <si>
    <t>（百万円）</t>
    <rPh sb="1" eb="2">
      <t>ヒャク</t>
    </rPh>
    <rPh sb="2" eb="4">
      <t>マンエン</t>
    </rPh>
    <phoneticPr fontId="6"/>
  </si>
  <si>
    <t>栃木県</t>
  </si>
  <si>
    <t>会計</t>
    <rPh sb="0" eb="2">
      <t>カイケイ</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</si>
  <si>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</si>
  <si>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</si>
  <si>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元利償還金等(A)</t>
  </si>
  <si>
    <t>減債基金</t>
    <rPh sb="0" eb="2">
      <t>ゲンサイ</t>
    </rPh>
    <rPh sb="2" eb="4">
      <t>キキン</t>
    </rPh>
    <phoneticPr fontId="6"/>
  </si>
  <si>
    <t>連結実質赤字比率に係る赤字・黒字の構成分析</t>
  </si>
  <si>
    <t>元利償還金等</t>
    <rPh sb="0" eb="2">
      <t>ガンリ</t>
    </rPh>
    <rPh sb="2" eb="5">
      <t>ショウカンキン</t>
    </rPh>
    <rPh sb="5" eb="6">
      <t>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</si>
  <si>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</si>
  <si>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</si>
  <si>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収入済額</t>
    <rPh sb="0" eb="2">
      <t>シュウニュウ</t>
    </rPh>
    <rPh sb="2" eb="3">
      <t>スミ</t>
    </rPh>
    <rPh sb="3" eb="4">
      <t>ガク</t>
    </rPh>
    <phoneticPr fontId="6"/>
  </si>
  <si>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</si>
  <si>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</si>
  <si>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</si>
  <si>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</si>
  <si>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</si>
  <si>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</si>
  <si>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</si>
  <si>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</si>
  <si>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</si>
  <si>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</si>
  <si>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</si>
  <si>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</si>
  <si>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37"/>
  </si>
  <si>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</si>
  <si>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</si>
  <si>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</si>
  <si>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連結実質赤字額</t>
    <rPh sb="0" eb="2">
      <t>レンケツ</t>
    </rPh>
    <rPh sb="2" eb="4">
      <t>ジッシツ</t>
    </rPh>
    <rPh sb="4" eb="7">
      <t>アカジガク</t>
    </rPh>
    <phoneticPr fontId="6"/>
  </si>
  <si>
    <t>保険給付費</t>
  </si>
  <si>
    <t>黒字額</t>
    <rPh sb="0" eb="2">
      <t>クロジ</t>
    </rPh>
    <rPh sb="2" eb="3">
      <t>ガク</t>
    </rPh>
    <phoneticPr fontId="37"/>
  </si>
  <si>
    <t>(A)－(B)</t>
  </si>
  <si>
    <t>実質公債費比率の分子</t>
  </si>
  <si>
    <t>　法定外普通税</t>
  </si>
  <si>
    <t>公債費負担比率</t>
    <rPh sb="0" eb="3">
      <t>コウサイヒ</t>
    </rPh>
    <rPh sb="3" eb="5">
      <t>フタン</t>
    </rPh>
    <rPh sb="5" eb="7">
      <t>ヒリツ</t>
    </rPh>
    <phoneticPr fontId="6"/>
  </si>
  <si>
    <t>（参考）</t>
    <rPh sb="1" eb="3">
      <t>サンコウ</t>
    </rPh>
    <phoneticPr fontId="6"/>
  </si>
  <si>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</si>
  <si>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</si>
  <si>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</si>
  <si>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</si>
  <si>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</si>
  <si>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</si>
  <si>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(Ｄ)</t>
  </si>
  <si>
    <t>財政調整基金</t>
    <rPh sb="0" eb="2">
      <t>ザイセイ</t>
    </rPh>
    <rPh sb="2" eb="4">
      <t>チョウセイ</t>
    </rPh>
    <rPh sb="4" eb="6">
      <t>キキン</t>
    </rPh>
    <phoneticPr fontId="6"/>
  </si>
  <si>
    <t>R06</t>
  </si>
  <si>
    <t>令和6年度(千円)</t>
    <rPh sb="0" eb="2">
      <t>レイワ</t>
    </rPh>
    <rPh sb="3" eb="5">
      <t>ネンド</t>
    </rPh>
    <rPh sb="6" eb="8">
      <t>センエン</t>
    </rPh>
    <phoneticPr fontId="6"/>
  </si>
  <si>
    <t>第3次</t>
    <rPh sb="0" eb="1">
      <t>ダイ</t>
    </rPh>
    <rPh sb="2" eb="3">
      <t>ジ</t>
    </rPh>
    <phoneticPr fontId="6"/>
  </si>
  <si>
    <t>満期一括償還地方債に係る実質償還額又は理論償還額のいずれか少ない額(C)</t>
  </si>
  <si>
    <t>森林総合研究所等が行う事業に係るもの</t>
  </si>
  <si>
    <t>公債費</t>
  </si>
  <si>
    <t>前年度末減債基金残高(D)</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</si>
  <si>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</si>
  <si>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</si>
  <si>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</si>
  <si>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</si>
  <si>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</si>
  <si>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</si>
  <si>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</si>
  <si>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</si>
  <si>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退職手当負担見込額</t>
  </si>
  <si>
    <t>(一般財源計)</t>
  </si>
  <si>
    <t>2-3</t>
  </si>
  <si>
    <t>地方税</t>
  </si>
  <si>
    <t>歳出合計</t>
  </si>
  <si>
    <t>設立法人等の負債額等負担見込額</t>
  </si>
  <si>
    <t>公営企業会計等</t>
    <rPh sb="0" eb="2">
      <t>コウエイ</t>
    </rPh>
    <rPh sb="2" eb="4">
      <t>キギョウ</t>
    </rPh>
    <rPh sb="4" eb="6">
      <t>カイケイ</t>
    </rPh>
    <rPh sb="6" eb="7">
      <t>トウ</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</si>
  <si>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</si>
  <si>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</si>
  <si>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当該団体(円)</t>
  </si>
  <si>
    <t>地方債現在高</t>
  </si>
  <si>
    <t>(Ｃ)</t>
  </si>
  <si>
    <t>充当可能財源等(B)</t>
  </si>
  <si>
    <t>人口密度 (人/k㎡)</t>
    <rPh sb="0" eb="2">
      <t>ジンコウ</t>
    </rPh>
    <rPh sb="2" eb="4">
      <t>ミツド</t>
    </rPh>
    <phoneticPr fontId="6"/>
  </si>
  <si>
    <t>財政再生基準</t>
  </si>
  <si>
    <t>充当可能特定歳入</t>
  </si>
  <si>
    <t>定数</t>
    <rPh sb="0" eb="2">
      <t>テイスウ</t>
    </rPh>
    <phoneticPr fontId="6"/>
  </si>
  <si>
    <t>連結実質赤字比率</t>
    <rPh sb="0" eb="2">
      <t>レンケツ</t>
    </rPh>
    <rPh sb="2" eb="4">
      <t>ジッシツ</t>
    </rPh>
    <rPh sb="4" eb="6">
      <t>アカジ</t>
    </rPh>
    <rPh sb="6" eb="8">
      <t>ヒリツ</t>
    </rPh>
    <phoneticPr fontId="39"/>
  </si>
  <si>
    <t>算入公債費等</t>
    <rPh sb="0" eb="2">
      <t>サンニュウ</t>
    </rPh>
    <rPh sb="2" eb="6">
      <t>コウサイヒトウ</t>
    </rPh>
    <phoneticPr fontId="37"/>
  </si>
  <si>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</si>
  <si>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6"/>
  </si>
  <si>
    <t>（百万円）</t>
    <rPh sb="1" eb="4">
      <t>ヒャクマンエン</t>
    </rPh>
    <phoneticPr fontId="6"/>
  </si>
  <si>
    <t>　実質公債費比率</t>
    <rPh sb="1" eb="3">
      <t>ジッシツ</t>
    </rPh>
    <rPh sb="3" eb="6">
      <t>コウサイヒ</t>
    </rPh>
    <rPh sb="6" eb="8">
      <t>ヒリツ</t>
    </rPh>
    <phoneticPr fontId="6"/>
  </si>
  <si>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</si>
  <si>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</si>
  <si>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</si>
  <si>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</si>
  <si>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</si>
  <si>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</si>
  <si>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</si>
  <si>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財政調整基金残高</t>
  </si>
  <si>
    <t>実質収支額</t>
  </si>
  <si>
    <t>赤字額</t>
    <rPh sb="0" eb="2">
      <t>アカジ</t>
    </rPh>
    <rPh sb="2" eb="3">
      <t>ガク</t>
    </rPh>
    <phoneticPr fontId="37"/>
  </si>
  <si>
    <t>実質公債費比率（分子）の構造</t>
  </si>
  <si>
    <t>債務負担行為</t>
    <rPh sb="0" eb="2">
      <t>サイム</t>
    </rPh>
    <rPh sb="2" eb="4">
      <t>フタン</t>
    </rPh>
    <rPh sb="4" eb="6">
      <t>コウイ</t>
    </rPh>
    <phoneticPr fontId="6"/>
  </si>
  <si>
    <t>算入公債費等</t>
    <rPh sb="0" eb="2">
      <t>サンニュウ</t>
    </rPh>
    <rPh sb="2" eb="6">
      <t>コウサイヒトウ</t>
    </rPh>
    <phoneticPr fontId="6"/>
  </si>
  <si>
    <t>減債基金積立不足算定額</t>
  </si>
  <si>
    <t>法非適用企業</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</si>
  <si>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</si>
  <si>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</si>
  <si>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</si>
  <si>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</si>
  <si>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</si>
  <si>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</si>
  <si>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繰越金</t>
  </si>
  <si>
    <t>財政調整基金</t>
  </si>
  <si>
    <t>　うち臨時財政対策債</t>
  </si>
  <si>
    <t>減債基金</t>
  </si>
  <si>
    <t>その他特定目的基金</t>
  </si>
  <si>
    <t>令和6年度　財政状況資料集</t>
  </si>
  <si>
    <t>総括表（市町村）</t>
    <rPh sb="0" eb="2">
      <t>ソウカツ</t>
    </rPh>
    <rPh sb="2" eb="3">
      <t>ヒョウ</t>
    </rPh>
    <rPh sb="4" eb="7">
      <t>シチョウソン</t>
    </rPh>
    <phoneticPr fontId="6"/>
  </si>
  <si>
    <t>都道府県名</t>
  </si>
  <si>
    <t>市町村類型</t>
  </si>
  <si>
    <t>Ⅴ－１</t>
  </si>
  <si>
    <t>標準税収入額等</t>
  </si>
  <si>
    <t>元利償還金</t>
    <rPh sb="0" eb="2">
      <t>ガンリ</t>
    </rPh>
    <rPh sb="2" eb="5">
      <t>ショウカンキン</t>
    </rPh>
    <phoneticPr fontId="36"/>
  </si>
  <si>
    <t>指定団体等の指定状況</t>
  </si>
  <si>
    <t>　　事業所税</t>
  </si>
  <si>
    <t>合計</t>
  </si>
  <si>
    <t>R04</t>
  </si>
  <si>
    <t>令和5年度(千円)</t>
    <rPh sb="0" eb="2">
      <t>レイワ</t>
    </rPh>
    <rPh sb="4" eb="5">
      <t>ド</t>
    </rPh>
    <rPh sb="6" eb="8">
      <t>センエン</t>
    </rPh>
    <phoneticPr fontId="6"/>
  </si>
  <si>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</si>
  <si>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</si>
  <si>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</si>
  <si>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令和5年度(千円･％)</t>
    <rPh sb="0" eb="2">
      <t>レイワ</t>
    </rPh>
    <rPh sb="4" eb="5">
      <t>ド</t>
    </rPh>
    <rPh sb="6" eb="8">
      <t>センエン</t>
    </rPh>
    <phoneticPr fontId="6"/>
  </si>
  <si>
    <t>歳入総額</t>
  </si>
  <si>
    <t>実質収支比率</t>
    <rPh sb="0" eb="2">
      <t>ジッシツ</t>
    </rPh>
    <rPh sb="2" eb="4">
      <t>シュウシ</t>
    </rPh>
    <rPh sb="4" eb="6">
      <t>ヒリツ</t>
    </rPh>
    <phoneticPr fontId="6"/>
  </si>
  <si>
    <t>手数料</t>
  </si>
  <si>
    <t>財政健全化等</t>
    <rPh sb="0" eb="2">
      <t>ザイセイ</t>
    </rPh>
    <rPh sb="2" eb="5">
      <t>ケンゼンカ</t>
    </rPh>
    <rPh sb="5" eb="6">
      <t>トウ</t>
    </rPh>
    <phoneticPr fontId="6"/>
  </si>
  <si>
    <t>×</t>
  </si>
  <si>
    <t>歳出総額</t>
  </si>
  <si>
    <t>経常収支比率</t>
    <rPh sb="0" eb="2">
      <t>ケイジョウ</t>
    </rPh>
    <rPh sb="2" eb="4">
      <t>シュウシ</t>
    </rPh>
    <rPh sb="4" eb="6">
      <t>ヒリツ</t>
    </rPh>
    <phoneticPr fontId="6"/>
  </si>
  <si>
    <t>歳出の状況（単位 千円・％）</t>
  </si>
  <si>
    <t>類似団体平均(円)</t>
    <rPh sb="0" eb="2">
      <t>ルイジ</t>
    </rPh>
    <rPh sb="2" eb="4">
      <t>ダンタイ</t>
    </rPh>
    <rPh sb="4" eb="6">
      <t>ヘイキン</t>
    </rPh>
    <rPh sb="7" eb="8">
      <t>エン</t>
    </rPh>
    <phoneticPr fontId="6"/>
  </si>
  <si>
    <t>市町村名</t>
    <rPh sb="0" eb="3">
      <t>シチョウソン</t>
    </rPh>
    <rPh sb="3" eb="4">
      <t>メイ</t>
    </rPh>
    <phoneticPr fontId="6"/>
  </si>
  <si>
    <t>上三川町</t>
  </si>
  <si>
    <t>地方交付税種地</t>
    <rPh sb="0" eb="2">
      <t>チホウ</t>
    </rPh>
    <rPh sb="2" eb="5">
      <t>コウフゼイ</t>
    </rPh>
    <rPh sb="5" eb="6">
      <t>シュ</t>
    </rPh>
    <rPh sb="6" eb="7">
      <t>チ</t>
    </rPh>
    <phoneticPr fontId="6"/>
  </si>
  <si>
    <t>上水道</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</si>
  <si>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</si>
  <si>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</si>
  <si>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歳入歳出差引</t>
  </si>
  <si>
    <t>議会議長</t>
    <rPh sb="0" eb="2">
      <t>ギカイ</t>
    </rPh>
    <rPh sb="2" eb="4">
      <t>ギチョウ</t>
    </rPh>
    <phoneticPr fontId="6"/>
  </si>
  <si>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</si>
  <si>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</si>
  <si>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</si>
  <si>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</si>
  <si>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t>
  </si>
  <si>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</si>
  <si>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</si>
  <si>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</si>
  <si>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</si>
  <si>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近畿</t>
    <rPh sb="0" eb="2">
      <t>キンキ</t>
    </rPh>
    <phoneticPr fontId="6"/>
  </si>
  <si>
    <t>収益事業収入</t>
  </si>
  <si>
    <t>下水道事業会計</t>
  </si>
  <si>
    <t>実質収支</t>
  </si>
  <si>
    <t>　公債費</t>
  </si>
  <si>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</si>
  <si>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</si>
  <si>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</si>
  <si>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</si>
  <si>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</si>
  <si>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</si>
  <si>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t>ラスパイレス指数</t>
    <rPh sb="6" eb="8">
      <t>シスウ</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</si>
  <si>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</si>
  <si>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41"/>
  </si>
  <si>
    <t>中部</t>
    <rPh sb="0" eb="2">
      <t>チュウブ</t>
    </rPh>
    <phoneticPr fontId="6"/>
  </si>
  <si>
    <t>　　都市計画税</t>
  </si>
  <si>
    <t>単年度収支</t>
  </si>
  <si>
    <t>衛生費</t>
  </si>
  <si>
    <t>平成27年国調(人)</t>
    <rPh sb="4" eb="5">
      <t>ネン</t>
    </rPh>
    <rPh sb="5" eb="6">
      <t>コク</t>
    </rPh>
    <rPh sb="6" eb="7">
      <t>チョウ</t>
    </rPh>
    <phoneticPr fontId="6"/>
  </si>
  <si>
    <t>過疎</t>
    <rPh sb="0" eb="2">
      <t>カソ</t>
    </rPh>
    <phoneticPr fontId="6"/>
  </si>
  <si>
    <t>積立金</t>
  </si>
  <si>
    <t>人件費</t>
    <rPh sb="0" eb="3">
      <t>ジンケンヒ</t>
    </rPh>
    <phoneticPr fontId="6"/>
  </si>
  <si>
    <t>積立不足額を考慮して算定した額</t>
    <rPh sb="0" eb="1">
      <t>ツ</t>
    </rPh>
    <rPh sb="1" eb="2">
      <t>タ</t>
    </rPh>
    <rPh sb="2" eb="5">
      <t>フソクガク</t>
    </rPh>
    <rPh sb="6" eb="8">
      <t>コウリョ</t>
    </rPh>
    <rPh sb="10" eb="12">
      <t>サンテイ</t>
    </rPh>
    <rPh sb="14" eb="15">
      <t>ガク</t>
    </rPh>
    <phoneticPr fontId="42"/>
  </si>
  <si>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</si>
  <si>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</si>
  <si>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</si>
  <si>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</si>
  <si>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-0.8</t>
  </si>
  <si>
    <t>山振</t>
    <rPh sb="0" eb="1">
      <t>ヤマ</t>
    </rPh>
    <rPh sb="1" eb="2">
      <t>フ</t>
    </rPh>
    <phoneticPr fontId="6"/>
  </si>
  <si>
    <t>繰上償還金</t>
  </si>
  <si>
    <t>歳出</t>
  </si>
  <si>
    <t>　実質赤字比率</t>
    <rPh sb="1" eb="3">
      <t>ジッシツ</t>
    </rPh>
    <rPh sb="3" eb="5">
      <t>アカジ</t>
    </rPh>
    <rPh sb="5" eb="7">
      <t>ヒリツ</t>
    </rPh>
    <phoneticPr fontId="6"/>
  </si>
  <si>
    <t>被保険者
1人当り</t>
  </si>
  <si>
    <t>住民基本台帳人口
 (※7)</t>
    <rPh sb="0" eb="2">
      <t>ジュウミン</t>
    </rPh>
    <rPh sb="2" eb="4">
      <t>キホン</t>
    </rPh>
    <rPh sb="4" eb="6">
      <t>ダイチョウ</t>
    </rPh>
    <rPh sb="6" eb="8">
      <t>ジンコウ</t>
    </rPh>
    <phoneticPr fontId="6"/>
  </si>
  <si>
    <t>令和6年度</t>
  </si>
  <si>
    <t>対比（％）</t>
    <rPh sb="0" eb="2">
      <t>タイヒ</t>
    </rPh>
    <phoneticPr fontId="6"/>
  </si>
  <si>
    <t>令07.01.01(人)</t>
    <rPh sb="0" eb="1">
      <t>レイ</t>
    </rPh>
    <phoneticPr fontId="6"/>
  </si>
  <si>
    <t>歳入</t>
    <rPh sb="0" eb="2">
      <t>サイニュウ</t>
    </rPh>
    <phoneticPr fontId="36"/>
  </si>
  <si>
    <t>令和2年国調</t>
    <rPh sb="0" eb="2">
      <t>レイワ</t>
    </rPh>
    <rPh sb="3" eb="4">
      <t>ネン</t>
    </rPh>
    <rPh sb="4" eb="5">
      <t>コク</t>
    </rPh>
    <rPh sb="5" eb="6">
      <t>チョウ</t>
    </rPh>
    <phoneticPr fontId="6"/>
  </si>
  <si>
    <t>総務費</t>
  </si>
  <si>
    <t>平成27年国調</t>
    <rPh sb="4" eb="5">
      <t>ネン</t>
    </rPh>
    <rPh sb="5" eb="6">
      <t>コク</t>
    </rPh>
    <rPh sb="6" eb="7">
      <t>チョウ</t>
    </rPh>
    <phoneticPr fontId="6"/>
  </si>
  <si>
    <t>R02</t>
  </si>
  <si>
    <t>教育公務員</t>
    <rPh sb="0" eb="2">
      <t>キョウイク</t>
    </rPh>
    <rPh sb="2" eb="5">
      <t>コウムイン</t>
    </rPh>
    <phoneticPr fontId="6"/>
  </si>
  <si>
    <t>低開発</t>
    <rPh sb="0" eb="1">
      <t>テイ</t>
    </rPh>
    <rPh sb="1" eb="3">
      <t>カイハツ</t>
    </rPh>
    <phoneticPr fontId="6"/>
  </si>
  <si>
    <t>特別職等</t>
    <rPh sb="0" eb="2">
      <t>トクベツ</t>
    </rPh>
    <rPh sb="2" eb="3">
      <t>ショク</t>
    </rPh>
    <rPh sb="3" eb="4">
      <t>トウ</t>
    </rPh>
    <phoneticPr fontId="6"/>
  </si>
  <si>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</si>
  <si>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</si>
  <si>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6"/>
  </si>
  <si>
    <t>　連結実質赤字比率</t>
    <rPh sb="1" eb="3">
      <t>レンケツ</t>
    </rPh>
    <rPh sb="3" eb="5">
      <t>ジッシツ</t>
    </rPh>
    <rPh sb="5" eb="7">
      <t>アカジ</t>
    </rPh>
    <rPh sb="7" eb="9">
      <t>ヒリツ</t>
    </rPh>
    <phoneticPr fontId="6"/>
  </si>
  <si>
    <t>うち日本人(人)</t>
  </si>
  <si>
    <t>　　うち一部事務組合負担金</t>
  </si>
  <si>
    <t>第1次</t>
    <rPh sb="0" eb="1">
      <t>ダイ</t>
    </rPh>
    <rPh sb="2" eb="3">
      <t>ジ</t>
    </rPh>
    <phoneticPr fontId="6"/>
  </si>
  <si>
    <t>指数表選定</t>
    <rPh sb="0" eb="2">
      <t>シスウ</t>
    </rPh>
    <rPh sb="2" eb="3">
      <t>ヒョウ</t>
    </rPh>
    <rPh sb="3" eb="5">
      <t>センテイ</t>
    </rPh>
    <phoneticPr fontId="6"/>
  </si>
  <si>
    <t>実質単年度収支</t>
  </si>
  <si>
    <t>令06.01.01(人)</t>
  </si>
  <si>
    <t>　将来負担比率</t>
    <rPh sb="1" eb="3">
      <t>ショウライ</t>
    </rPh>
    <rPh sb="3" eb="5">
      <t>フタン</t>
    </rPh>
    <rPh sb="5" eb="7">
      <t>ヒリツ</t>
    </rPh>
    <phoneticPr fontId="6"/>
  </si>
  <si>
    <t>-0.9</t>
  </si>
  <si>
    <t>増減率  (％)</t>
    <rPh sb="0" eb="2">
      <t>ゾウゲン</t>
    </rPh>
    <rPh sb="2" eb="3">
      <t>リツ</t>
    </rPh>
    <phoneticPr fontId="6"/>
  </si>
  <si>
    <t>団体名</t>
    <rPh sb="0" eb="2">
      <t>ダンタイ</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</si>
  <si>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</si>
  <si>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</si>
  <si>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</si>
  <si>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r>
      <t>資金不足比率 (※</t>
    </r>
    <r>
      <rPr>
        <sz val="9"/>
        <color indexed="8"/>
        <rFont val="ＭＳ ゴシック"/>
      </rPr>
      <t>4)</t>
    </r>
  </si>
  <si>
    <t>　前年度繰上充用金</t>
  </si>
  <si>
    <t>基準財政需要額</t>
  </si>
  <si>
    <t>うち日本人(％)</t>
  </si>
  <si>
    <t>-1.1</t>
  </si>
  <si>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</si>
  <si>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</si>
  <si>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</si>
  <si>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</si>
  <si>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</si>
  <si>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</si>
  <si>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</si>
  <si>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1人あたり平均
給料月額(百円)</t>
    <rPh sb="1" eb="2">
      <t>リ</t>
    </rPh>
    <rPh sb="5" eb="7">
      <t>ヘイキン</t>
    </rPh>
    <rPh sb="8" eb="10">
      <t>キュウリョウ</t>
    </rPh>
    <rPh sb="10" eb="11">
      <t>ツキ</t>
    </rPh>
    <rPh sb="11" eb="12">
      <t>ガク</t>
    </rPh>
    <rPh sb="13" eb="15">
      <t>ヒャクエン</t>
    </rPh>
    <phoneticPr fontId="6"/>
  </si>
  <si>
    <t>将来負担比率（(Ｅ)－(Ｆ)）／（(Ｃ)－(Ｄ)）×１００</t>
    <rPh sb="0" eb="2">
      <t>ショウライ</t>
    </rPh>
    <rPh sb="2" eb="4">
      <t>フタン</t>
    </rPh>
    <rPh sb="4" eb="6">
      <t>ヒリツ</t>
    </rPh>
    <phoneticPr fontId="6"/>
  </si>
  <si>
    <t>一般職員等(※6)</t>
    <rPh sb="0" eb="2">
      <t>イッパン</t>
    </rPh>
    <rPh sb="2" eb="4">
      <t>ショクイン</t>
    </rPh>
    <rPh sb="4" eb="5">
      <t>トウ</t>
    </rPh>
    <phoneticPr fontId="6"/>
  </si>
  <si>
    <t>職員数
(人)</t>
    <rPh sb="0" eb="3">
      <t>ショクインスウ</t>
    </rPh>
    <phoneticPr fontId="6"/>
  </si>
  <si>
    <t>　　うち職員給</t>
    <rPh sb="4" eb="6">
      <t>ショクイン</t>
    </rPh>
    <rPh sb="6" eb="7">
      <t>キュウ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</si>
  <si>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</si>
  <si>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</si>
  <si>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</si>
  <si>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</si>
  <si>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</si>
  <si>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</si>
  <si>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</si>
  <si>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</si>
  <si>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</si>
  <si>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</si>
  <si>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</si>
  <si>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</si>
  <si>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</si>
  <si>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</si>
  <si>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</si>
  <si>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</si>
  <si>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</si>
  <si>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</si>
  <si>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</si>
  <si>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土地開発基金現在高</t>
    <rPh sb="0" eb="2">
      <t>トチ</t>
    </rPh>
    <rPh sb="2" eb="4">
      <t>カイハツ</t>
    </rPh>
    <rPh sb="4" eb="6">
      <t>キキン</t>
    </rPh>
    <rPh sb="6" eb="8">
      <t>ゲンザイ</t>
    </rPh>
    <rPh sb="8" eb="9">
      <t>タカ</t>
    </rPh>
    <phoneticPr fontId="40"/>
  </si>
  <si>
    <t>実質公債費比率</t>
  </si>
  <si>
    <t>ゴルフ場利用税交付金</t>
  </si>
  <si>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</si>
  <si>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</si>
  <si>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</si>
  <si>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</si>
  <si>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一般会計等の一覧</t>
  </si>
  <si>
    <t>（参考）　普通建設事業費の分析</t>
    <rPh sb="1" eb="3">
      <t>サンコウ</t>
    </rPh>
    <rPh sb="5" eb="7">
      <t>フツウ</t>
    </rPh>
    <rPh sb="7" eb="9">
      <t>ケンセツ</t>
    </rPh>
    <rPh sb="9" eb="11">
      <t>ジギョウ</t>
    </rPh>
    <rPh sb="11" eb="12">
      <t>ヒ</t>
    </rPh>
    <rPh sb="13" eb="15">
      <t>ブンセキ</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</si>
  <si>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</si>
  <si>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</si>
  <si>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</si>
  <si>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</si>
  <si>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</si>
  <si>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</si>
  <si>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</si>
  <si>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</si>
  <si>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項番</t>
    <rPh sb="0" eb="2">
      <t>コウバン</t>
    </rPh>
    <phoneticPr fontId="6"/>
  </si>
  <si>
    <t>寄附金</t>
  </si>
  <si>
    <t>実質収支</t>
    <rPh sb="0" eb="2">
      <t>ジッシツ</t>
    </rPh>
    <rPh sb="2" eb="4">
      <t>シュウシ</t>
    </rPh>
    <phoneticPr fontId="6"/>
  </si>
  <si>
    <t>会計名</t>
    <rPh sb="0" eb="2">
      <t>カイケイ</t>
    </rPh>
    <rPh sb="2" eb="3">
      <t>メイ</t>
    </rPh>
    <phoneticPr fontId="6"/>
  </si>
  <si>
    <t>組合等名</t>
  </si>
  <si>
    <t>一時借入金の利子</t>
    <rPh sb="0" eb="2">
      <t>イチジ</t>
    </rPh>
    <rPh sb="2" eb="5">
      <t>カリイレキン</t>
    </rPh>
    <rPh sb="6" eb="8">
      <t>リシ</t>
    </rPh>
    <phoneticPr fontId="36"/>
  </si>
  <si>
    <t>利子補給に係るもの</t>
  </si>
  <si>
    <r>
      <t>(※</t>
    </r>
    <r>
      <rPr>
        <sz val="9"/>
        <color indexed="8"/>
        <rFont val="ＭＳ ゴシック"/>
      </rPr>
      <t>3)</t>
    </r>
  </si>
  <si>
    <t xml:space="preserve"> R04</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</si>
  <si>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</si>
  <si>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</si>
  <si>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</si>
  <si>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</si>
  <si>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</si>
  <si>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</si>
  <si>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</si>
  <si>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</si>
  <si>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</si>
  <si>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</si>
  <si>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</si>
  <si>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</si>
  <si>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※8：職員の状況については、調査対象年度の地方公務員給与実態調査に基づいている。</t>
  </si>
  <si>
    <t>近年、実質公債費比率は上昇傾向にある。これは、公共施設の長寿命化工事による借入が増加しているためである。
今後においては庁舎の大規模改修に対し財源を補填するための地方債の借入や基金の取り崩しを予定していることから、実質公債費比率が上昇していくことが想定される。
公共施設等総合管理計画に基づき、事業費の縮減・平準化を図り、地方債と基金を適切に活用していくことで財政負担の軽減に努める。</t>
  </si>
  <si>
    <t>軽油引取税交付金</t>
  </si>
  <si>
    <t>栃木県上三川町</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</si>
  <si>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</si>
  <si>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</si>
  <si>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</si>
  <si>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</si>
  <si>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</si>
  <si>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</si>
  <si>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</si>
  <si>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</si>
  <si>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</si>
  <si>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</si>
  <si>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</si>
  <si>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所得割</t>
  </si>
  <si>
    <t>　法定普通税</t>
  </si>
  <si>
    <t>ラスパイレス指数</t>
    <rPh sb="6" eb="8">
      <t>シスウ</t>
    </rPh>
    <phoneticPr fontId="44"/>
  </si>
  <si>
    <t>　　市町村民税</t>
  </si>
  <si>
    <t>(注釈)</t>
    <rPh sb="1" eb="2">
      <t>チュウ</t>
    </rPh>
    <rPh sb="2" eb="3">
      <t>シャク</t>
    </rPh>
    <phoneticPr fontId="6"/>
  </si>
  <si>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</si>
  <si>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</si>
  <si>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</si>
  <si>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</si>
  <si>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</si>
  <si>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</si>
  <si>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</si>
  <si>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</si>
  <si>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</si>
  <si>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</si>
  <si>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</si>
  <si>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</si>
  <si>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</si>
  <si>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</si>
  <si>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　　　法人税割</t>
  </si>
  <si>
    <t>前年度繰上充用金</t>
  </si>
  <si>
    <t>地方独立行政法人に係る将来負担額</t>
  </si>
  <si>
    <t>農林水産業費</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</si>
  <si>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</si>
  <si>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</si>
  <si>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</si>
  <si>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</si>
  <si>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自動車取得税交付金</t>
  </si>
  <si>
    <t>　　　うち純固定資産税</t>
  </si>
  <si>
    <t>当該団体からの債務保証に係る債務残高</t>
    <rPh sb="9" eb="11">
      <t>ホショウ</t>
    </rPh>
    <phoneticPr fontId="6"/>
  </si>
  <si>
    <t>土木費</t>
  </si>
  <si>
    <t>財産収入</t>
  </si>
  <si>
    <t>　　軽自動車税</t>
  </si>
  <si>
    <t>栃木県市町村総合事務組合 特別会計</t>
    <rPh sb="0" eb="3">
      <t>トチギケン</t>
    </rPh>
    <rPh sb="3" eb="6">
      <t>シチョウソン</t>
    </rPh>
    <rPh sb="6" eb="12">
      <t>ソウゴウジムクミアイ</t>
    </rPh>
    <rPh sb="13" eb="15">
      <t>トクベツ</t>
    </rPh>
    <rPh sb="15" eb="17">
      <t>カイケイ</t>
    </rPh>
    <phoneticPr fontId="40"/>
  </si>
  <si>
    <t>消防費</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</si>
  <si>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</si>
  <si>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</si>
  <si>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</si>
  <si>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</si>
  <si>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</si>
  <si>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</si>
  <si>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</si>
  <si>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</si>
  <si>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</si>
  <si>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</si>
  <si>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</si>
  <si>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</si>
  <si>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</si>
  <si>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</si>
  <si>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</si>
  <si>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</si>
  <si>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</si>
  <si>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</si>
  <si>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</si>
  <si>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</si>
  <si>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</si>
  <si>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</si>
  <si>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6"/>
  </si>
  <si>
    <t>　普通交付税</t>
  </si>
  <si>
    <t>性質別歳出の状況（単位 千円・％）</t>
    <rPh sb="0" eb="2">
      <t>セイシツ</t>
    </rPh>
    <phoneticPr fontId="6"/>
  </si>
  <si>
    <t>充当可能
財源等</t>
    <rPh sb="0" eb="2">
      <t>ジュウトウ</t>
    </rPh>
    <rPh sb="2" eb="3">
      <t>カ</t>
    </rPh>
    <rPh sb="3" eb="4">
      <t>ノウ</t>
    </rPh>
    <rPh sb="5" eb="8">
      <t>ザイゲントウ</t>
    </rPh>
    <phoneticPr fontId="6"/>
  </si>
  <si>
    <t>　特別交付税</t>
  </si>
  <si>
    <t>決算額</t>
  </si>
  <si>
    <t>形式収支</t>
  </si>
  <si>
    <t>構成比</t>
  </si>
  <si>
    <t>その他の経費</t>
    <rPh sb="2" eb="3">
      <t>タ</t>
    </rPh>
    <rPh sb="4" eb="6">
      <t>ケイヒ</t>
    </rPh>
    <phoneticPr fontId="6"/>
  </si>
  <si>
    <t>充当一般財源等</t>
  </si>
  <si>
    <t>対比（差引）</t>
    <rPh sb="0" eb="2">
      <t>タイヒ</t>
    </rPh>
    <rPh sb="3" eb="5">
      <t>サシヒキ</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</si>
  <si>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</si>
  <si>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</si>
  <si>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</si>
  <si>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</si>
  <si>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</si>
  <si>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</si>
  <si>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</si>
  <si>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</si>
  <si>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使用料</t>
  </si>
  <si>
    <t>一般会計等
負担見込額</t>
  </si>
  <si>
    <t>国庫支出金</t>
  </si>
  <si>
    <t>令和6年度</t>
    <rPh sb="0" eb="2">
      <t>レイワ</t>
    </rPh>
    <rPh sb="3" eb="5">
      <t>ネンド</t>
    </rPh>
    <phoneticPr fontId="6"/>
  </si>
  <si>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</si>
  <si>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</si>
  <si>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</si>
  <si>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</si>
  <si>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</si>
  <si>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</si>
  <si>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</si>
  <si>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</si>
  <si>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</si>
  <si>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</si>
  <si>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</si>
  <si>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諸収入</t>
  </si>
  <si>
    <t>被保険者数(人)</t>
  </si>
  <si>
    <t>早期健全化基準</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</si>
  <si>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</si>
  <si>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</si>
  <si>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</si>
  <si>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</si>
  <si>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工業用水道</t>
  </si>
  <si>
    <t>公社・
三セク等</t>
    <rPh sb="0" eb="2">
      <t>コウシャ</t>
    </rPh>
    <rPh sb="4" eb="5">
      <t>サン</t>
    </rPh>
    <rPh sb="7" eb="8">
      <t>トウ</t>
    </rPh>
    <phoneticPr fontId="6"/>
  </si>
  <si>
    <t>増減率(%)(B)</t>
    <rPh sb="0" eb="3">
      <t>ゾウゲンリツ</t>
    </rPh>
    <phoneticPr fontId="6"/>
  </si>
  <si>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</si>
  <si>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</si>
  <si>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栃木県後期高齢者医療広域連合 特別会計</t>
    <rPh sb="0" eb="3">
      <t>トチギケン</t>
    </rPh>
    <rPh sb="3" eb="8">
      <t>コウキコウレイシャ</t>
    </rPh>
    <rPh sb="8" eb="14">
      <t>イリョウコウイキレンゴウ</t>
    </rPh>
    <rPh sb="15" eb="17">
      <t>トクベツ</t>
    </rPh>
    <rPh sb="17" eb="19">
      <t>カイケイ</t>
    </rPh>
    <phoneticPr fontId="40"/>
  </si>
  <si>
    <t>交通</t>
  </si>
  <si>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</si>
  <si>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</si>
  <si>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</si>
  <si>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</si>
  <si>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</si>
  <si>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国民健康保険</t>
  </si>
  <si>
    <t>その他</t>
  </si>
  <si>
    <t>投資的経費計</t>
    <rPh sb="5" eb="6">
      <t>ケイ</t>
    </rPh>
    <phoneticPr fontId="6"/>
  </si>
  <si>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</si>
  <si>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</si>
  <si>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介護保険事業特別会計</t>
  </si>
  <si>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</si>
  <si>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</si>
  <si>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</si>
  <si>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</si>
  <si>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</si>
  <si>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</si>
  <si>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</si>
  <si>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</si>
  <si>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</si>
  <si>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</si>
  <si>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</si>
  <si>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</si>
  <si>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 3.51</t>
  </si>
  <si>
    <t>会計名</t>
    <rPh sb="0" eb="2">
      <t>カイケイ</t>
    </rPh>
    <rPh sb="2" eb="3">
      <t>メイ</t>
    </rPh>
    <phoneticPr fontId="36"/>
  </si>
  <si>
    <t>令和6年度</t>
    <rPh sb="0" eb="2">
      <t>レイワ</t>
    </rPh>
    <rPh sb="3" eb="5">
      <t>ネンド</t>
    </rPh>
    <phoneticPr fontId="39"/>
  </si>
  <si>
    <t>他会計等
からの
繰入金</t>
    <rPh sb="9" eb="11">
      <t>クリイレ</t>
    </rPh>
    <rPh sb="11" eb="12">
      <t>キン</t>
    </rPh>
    <phoneticPr fontId="36"/>
  </si>
  <si>
    <t>備考</t>
    <rPh sb="0" eb="2">
      <t>ビコウ</t>
    </rPh>
    <phoneticPr fontId="6"/>
  </si>
  <si>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</si>
  <si>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</si>
  <si>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</si>
  <si>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</si>
  <si>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</si>
  <si>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</si>
  <si>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</si>
  <si>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一般会計等（純計）</t>
    <rPh sb="0" eb="2">
      <t>イッパン</t>
    </rPh>
    <rPh sb="2" eb="4">
      <t>カイケイ</t>
    </rPh>
    <rPh sb="4" eb="5">
      <t>トウ</t>
    </rPh>
    <rPh sb="6" eb="8">
      <t>ジュンケイ</t>
    </rPh>
    <phoneticPr fontId="6"/>
  </si>
  <si>
    <t>栃木県後期高齢者医療広域連合 一般会計</t>
    <rPh sb="0" eb="3">
      <t>トチギケン</t>
    </rPh>
    <rPh sb="3" eb="8">
      <t>コウキコウレイシャ</t>
    </rPh>
    <rPh sb="8" eb="14">
      <t>イリョウコウイキレンゴウ</t>
    </rPh>
    <rPh sb="15" eb="19">
      <t>イッパンカイケイ</t>
    </rPh>
    <phoneticPr fontId="40"/>
  </si>
  <si>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</si>
  <si>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</si>
  <si>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</si>
  <si>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</si>
  <si>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</si>
  <si>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</si>
  <si>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</si>
  <si>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 2.35</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</si>
  <si>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</si>
  <si>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</si>
  <si>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</si>
  <si>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国民健康保険事業特別会計</t>
  </si>
  <si>
    <t>分析欄</t>
    <rPh sb="0" eb="2">
      <t>ブンセキ</t>
    </rPh>
    <rPh sb="2" eb="3">
      <t>ラン</t>
    </rPh>
    <phoneticPr fontId="6"/>
  </si>
  <si>
    <t>後期高齢者医療特別会計</t>
  </si>
  <si>
    <t>当該団体</t>
    <rPh sb="0" eb="2">
      <t>トウガイ</t>
    </rPh>
    <rPh sb="2" eb="4">
      <t>ダンタイ</t>
    </rPh>
    <phoneticPr fontId="6"/>
  </si>
  <si>
    <t>水道事業会計</t>
  </si>
  <si>
    <t>農業集落排水事業特別会計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</si>
  <si>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</si>
  <si>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</si>
  <si>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</si>
  <si>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</si>
  <si>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</si>
  <si>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 1.18</t>
  </si>
  <si>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</si>
  <si>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</si>
  <si>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公債費に準ずる債務負担行為に係るもの</t>
  </si>
  <si>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</si>
  <si>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</si>
  <si>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</si>
  <si>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</si>
  <si>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</si>
  <si>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</si>
  <si>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</si>
  <si>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</si>
  <si>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</si>
  <si>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</si>
  <si>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</si>
  <si>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</si>
  <si>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</si>
  <si>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</si>
  <si>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</si>
  <si>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</si>
  <si>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</si>
  <si>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</si>
  <si>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</si>
  <si>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</si>
  <si>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</si>
  <si>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</si>
  <si>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</si>
  <si>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</si>
  <si>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</si>
  <si>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類似団体内平均値</t>
  </si>
  <si>
    <t>(Ｃ)－(Ｄ)</t>
  </si>
  <si>
    <t>将来負担比率</t>
    <rPh sb="0" eb="2">
      <t>ショウライ</t>
    </rPh>
    <rPh sb="2" eb="4">
      <t>フタン</t>
    </rPh>
    <rPh sb="4" eb="6">
      <t>ヒリツ</t>
    </rPh>
    <phoneticPr fontId="39"/>
  </si>
  <si>
    <t>(単年度)</t>
    <rPh sb="1" eb="4">
      <t>タンネンド</t>
    </rPh>
    <phoneticPr fontId="6"/>
  </si>
  <si>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</si>
  <si>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</si>
  <si>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</si>
  <si>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</si>
  <si>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</si>
  <si>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</si>
  <si>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</si>
  <si>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</si>
  <si>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</si>
  <si>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</si>
  <si>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</si>
  <si>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</si>
  <si>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</si>
  <si>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</si>
  <si>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</si>
  <si>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</si>
  <si>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</si>
  <si>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</si>
  <si>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</si>
  <si>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</si>
  <si>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</si>
  <si>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0.69</t>
  </si>
  <si>
    <t>石橋地区消防組合</t>
    <rPh sb="0" eb="4">
      <t>イシバシチク</t>
    </rPh>
    <rPh sb="4" eb="8">
      <t>ショウボウクミアイ</t>
    </rPh>
    <phoneticPr fontId="40"/>
  </si>
  <si>
    <t>小山広域保健衛生組合</t>
    <rPh sb="0" eb="4">
      <t>オヤマコウイキ</t>
    </rPh>
    <rPh sb="4" eb="8">
      <t>ホケンエイセイ</t>
    </rPh>
    <rPh sb="8" eb="10">
      <t>クミアイ</t>
    </rPh>
    <phoneticPr fontId="40"/>
  </si>
  <si>
    <t>栃木県市町村総合事務組合 一般会計</t>
    <rPh sb="0" eb="3">
      <t>トチギケン</t>
    </rPh>
    <rPh sb="3" eb="6">
      <t>シチョウソン</t>
    </rPh>
    <rPh sb="6" eb="12">
      <t>ソウゴウジムクミアイ</t>
    </rPh>
    <rPh sb="13" eb="17">
      <t>イッパンカイケイ</t>
    </rPh>
    <phoneticPr fontId="40"/>
  </si>
  <si>
    <t>上三川町農業公社</t>
  </si>
  <si>
    <t>公共施設等総合管理基金</t>
    <rPh sb="0" eb="5">
      <t>コウキョウシセツトウ</t>
    </rPh>
    <rPh sb="5" eb="11">
      <t>ソウゴウカンリキキン</t>
    </rPh>
    <phoneticPr fontId="6"/>
  </si>
  <si>
    <t>町営住宅施設整備基金</t>
    <rPh sb="0" eb="2">
      <t>チョウエイ</t>
    </rPh>
    <rPh sb="2" eb="4">
      <t>ジュウタク</t>
    </rPh>
    <rPh sb="4" eb="6">
      <t>シセツ</t>
    </rPh>
    <rPh sb="6" eb="10">
      <t>セイビキキン</t>
    </rPh>
    <phoneticPr fontId="40"/>
  </si>
  <si>
    <t>社会福祉基金</t>
    <rPh sb="0" eb="6">
      <t>シャカイフクシキキン</t>
    </rPh>
    <phoneticPr fontId="40"/>
  </si>
  <si>
    <t>義務教育施設整備基金</t>
    <rPh sb="0" eb="6">
      <t>ギムキョウイクシセツ</t>
    </rPh>
    <rPh sb="6" eb="10">
      <t>セイビキキン</t>
    </rPh>
    <phoneticPr fontId="40"/>
  </si>
  <si>
    <t>森林環境譲与税基金</t>
    <rPh sb="0" eb="7">
      <t>シンリンカンキ</t>
    </rPh>
    <rPh sb="7" eb="9">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</si>
  <si>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</si>
  <si>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</si>
  <si>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参考　）</t>
    <rPh sb="2" eb="4">
      <t>サンコウ</t>
    </rPh>
    <phoneticPr fontId="6"/>
  </si>
  <si>
    <t>当該団体値</t>
    <rPh sb="0" eb="2">
      <t>トウガイ</t>
    </rPh>
    <rPh sb="2" eb="4">
      <t>ダンタイ</t>
    </rPh>
    <rPh sb="4" eb="5">
      <t>アタイ</t>
    </rPh>
    <phoneticPr fontId="6"/>
  </si>
  <si>
    <t>将来負担比率</t>
  </si>
  <si>
    <t>現状では、財政調整基金などの充当可能財源が、地方債残高などの将来負担額を上回っているため、将来負担比率は算定されていない。
今後においては庁舎の大規模改修に対し財源を補填するための地方債の借入や基金の取り崩しを予定していることから、将来負担比率が計上されることも想定される。
公共施設等総合管理計画に基づき、町全体の費用負担や他施設との優先度を考慮し、施設の長寿命化、複合化等に取り組む。</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</si>
</sst>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auto="1"/>
      <name val="ＭＳ Ｐゴシック"/>
      <family val="3"/>
    </font>
    <font>
      <sz val="11"/>
      <color indexed="8"/>
      <name val="ＭＳ Ｐゴシック"/>
      <family val="3"/>
    </font>
    <font>
      <sz val="9"/>
      <color indexed="8"/>
      <name val="ＭＳ ゴシック"/>
      <family val="3"/>
    </font>
    <font>
      <sz val="6"/>
      <color auto="1"/>
      <name val="ＭＳ ゴシック"/>
      <family val="3"/>
    </font>
    <font>
      <sz val="9"/>
      <color auto="1"/>
      <name val="ＭＳ ゴシック"/>
      <family val="3"/>
    </font>
    <font>
      <sz val="11"/>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60002</c:v>
                </c:pt>
                <c:pt idx="1">
                  <c:v>43192</c:v>
                </c:pt>
                <c:pt idx="2">
                  <c:v>27895</c:v>
                </c:pt>
                <c:pt idx="3">
                  <c:v>80433</c:v>
                </c:pt>
                <c:pt idx="4">
                  <c:v>37024</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9.51</c:v>
                </c:pt>
                <c:pt idx="1">
                  <c:v>12.87</c:v>
                </c:pt>
                <c:pt idx="2">
                  <c:v>10.86</c:v>
                </c:pt>
                <c:pt idx="3">
                  <c:v>9.5500000000000007</c:v>
                </c:pt>
                <c:pt idx="4">
                  <c:v>12.66</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33.97</c:v>
                </c:pt>
                <c:pt idx="1">
                  <c:v>34.54</c:v>
                </c:pt>
                <c:pt idx="2">
                  <c:v>35.479999999999997</c:v>
                </c:pt>
                <c:pt idx="3">
                  <c:v>35.04</c:v>
                </c:pt>
                <c:pt idx="4">
                  <c:v>29.93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-3.51</c:v>
                </c:pt>
                <c:pt idx="1">
                  <c:v>5.84</c:v>
                </c:pt>
                <c:pt idx="2">
                  <c:v>-2.35</c:v>
                </c:pt>
                <c:pt idx="3">
                  <c:v>-1.18</c:v>
                </c:pt>
                <c:pt idx="4">
                  <c:v>-0.69</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0.23</c:v>
                </c:pt>
                <c:pt idx="2">
                  <c:v>#N/A</c:v>
                </c:pt>
                <c:pt idx="3">
                  <c:v>0.12</c:v>
                </c:pt>
                <c:pt idx="4">
                  <c:v>#N/A</c:v>
                </c:pt>
                <c:pt idx="5">
                  <c:v>0.21</c:v>
                </c:pt>
                <c:pt idx="6">
                  <c:v>#N/A</c:v>
                </c:pt>
                <c:pt idx="7">
                  <c:v>5.e-002</c:v>
                </c:pt>
                <c:pt idx="8">
                  <c:v>#N/A</c:v>
                </c:pt>
                <c:pt idx="9">
                  <c:v>1.e-002</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2.e-002</c:v>
                </c:pt>
                <c:pt idx="2">
                  <c:v>#N/A</c:v>
                </c:pt>
                <c:pt idx="3">
                  <c:v>3.e-002</c:v>
                </c:pt>
                <c:pt idx="4">
                  <c:v>#N/A</c:v>
                </c:pt>
                <c:pt idx="5">
                  <c:v>4.e-002</c:v>
                </c:pt>
                <c:pt idx="6">
                  <c:v>#N/A</c:v>
                </c:pt>
                <c:pt idx="7">
                  <c:v>5.e-002</c:v>
                </c:pt>
                <c:pt idx="8">
                  <c:v>#N/A</c:v>
                </c:pt>
                <c:pt idx="9">
                  <c:v>0.11</c:v>
                </c:pt>
              </c:numCache>
            </c:numRef>
          </c:val>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1.38</c:v>
                </c:pt>
                <c:pt idx="2">
                  <c:v>#N/A</c:v>
                </c:pt>
                <c:pt idx="3">
                  <c:v>0.95</c:v>
                </c:pt>
                <c:pt idx="4">
                  <c:v>#N/A</c:v>
                </c:pt>
                <c:pt idx="5">
                  <c:v>0.55000000000000004</c:v>
                </c:pt>
                <c:pt idx="6">
                  <c:v>#N/A</c:v>
                </c:pt>
                <c:pt idx="7">
                  <c:v>1.64</c:v>
                </c:pt>
                <c:pt idx="8">
                  <c:v>#N/A</c:v>
                </c:pt>
                <c:pt idx="9">
                  <c:v>0.73</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0.56999999999999995</c:v>
                </c:pt>
                <c:pt idx="2">
                  <c:v>#N/A</c:v>
                </c:pt>
                <c:pt idx="3">
                  <c:v>0.95</c:v>
                </c:pt>
                <c:pt idx="4">
                  <c:v>#N/A</c:v>
                </c:pt>
                <c:pt idx="5">
                  <c:v>1.23</c:v>
                </c:pt>
                <c:pt idx="6">
                  <c:v>#N/A</c:v>
                </c:pt>
                <c:pt idx="7">
                  <c:v>1.37</c:v>
                </c:pt>
                <c:pt idx="8">
                  <c:v>#N/A</c:v>
                </c:pt>
                <c:pt idx="9">
                  <c:v>1.2</c:v>
                </c:pt>
              </c:numCache>
            </c:numRef>
          </c:val>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1.54</c:v>
                </c:pt>
                <c:pt idx="2">
                  <c:v>#N/A</c:v>
                </c:pt>
                <c:pt idx="3">
                  <c:v>2.02</c:v>
                </c:pt>
                <c:pt idx="4">
                  <c:v>#N/A</c:v>
                </c:pt>
                <c:pt idx="5">
                  <c:v>2.95</c:v>
                </c:pt>
                <c:pt idx="6">
                  <c:v>#N/A</c:v>
                </c:pt>
                <c:pt idx="7">
                  <c:v>3.44</c:v>
                </c:pt>
                <c:pt idx="8">
                  <c:v>#N/A</c:v>
                </c:pt>
                <c:pt idx="9">
                  <c:v>1.54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9.51</c:v>
                </c:pt>
                <c:pt idx="2">
                  <c:v>#N/A</c:v>
                </c:pt>
                <c:pt idx="3">
                  <c:v>12.86</c:v>
                </c:pt>
                <c:pt idx="4">
                  <c:v>#N/A</c:v>
                </c:pt>
                <c:pt idx="5">
                  <c:v>10.86</c:v>
                </c:pt>
                <c:pt idx="6">
                  <c:v>#N/A</c:v>
                </c:pt>
                <c:pt idx="7">
                  <c:v>9.5399999999999991</c:v>
                </c:pt>
                <c:pt idx="8">
                  <c:v>#N/A</c:v>
                </c:pt>
                <c:pt idx="9">
                  <c:v>12.66</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28.12</c:v>
                </c:pt>
                <c:pt idx="2">
                  <c:v>#N/A</c:v>
                </c:pt>
                <c:pt idx="3">
                  <c:v>23.32</c:v>
                </c:pt>
                <c:pt idx="4">
                  <c:v>#N/A</c:v>
                </c:pt>
                <c:pt idx="5">
                  <c:v>19.309999999999999</c:v>
                </c:pt>
                <c:pt idx="6">
                  <c:v>#N/A</c:v>
                </c:pt>
                <c:pt idx="7">
                  <c:v>19.329999999999998</c:v>
                </c:pt>
                <c:pt idx="8">
                  <c:v>#N/A</c:v>
                </c:pt>
                <c:pt idx="9">
                  <c:v>18.18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1105</c:v>
                </c:pt>
                <c:pt idx="5">
                  <c:v>1110</c:v>
                </c:pt>
                <c:pt idx="8">
                  <c:v>1043</c:v>
                </c:pt>
                <c:pt idx="11">
                  <c:v>959</c:v>
                </c:pt>
                <c:pt idx="14">
                  <c:v>936</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1</c:v>
                </c:pt>
                <c:pt idx="9">
                  <c:v>1</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58</c:v>
                </c:pt>
                <c:pt idx="3">
                  <c:v>52</c:v>
                </c:pt>
                <c:pt idx="6">
                  <c:v>51</c:v>
                </c:pt>
                <c:pt idx="9">
                  <c:v>51</c:v>
                </c:pt>
                <c:pt idx="12">
                  <c:v>39</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589</c:v>
                </c:pt>
                <c:pt idx="3">
                  <c:v>583</c:v>
                </c:pt>
                <c:pt idx="6">
                  <c:v>557</c:v>
                </c:pt>
                <c:pt idx="9">
                  <c:v>564</c:v>
                </c:pt>
                <c:pt idx="12">
                  <c:v>519</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830</c:v>
                </c:pt>
                <c:pt idx="3">
                  <c:v>894</c:v>
                </c:pt>
                <c:pt idx="6">
                  <c:v>935</c:v>
                </c:pt>
                <c:pt idx="9">
                  <c:v>863</c:v>
                </c:pt>
                <c:pt idx="12">
                  <c:v>811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372</c:v>
                </c:pt>
                <c:pt idx="2">
                  <c:v>#N/A</c:v>
                </c:pt>
                <c:pt idx="3">
                  <c:v>#N/A</c:v>
                </c:pt>
                <c:pt idx="4">
                  <c:v>419</c:v>
                </c:pt>
                <c:pt idx="5">
                  <c:v>#N/A</c:v>
                </c:pt>
                <c:pt idx="6">
                  <c:v>#N/A</c:v>
                </c:pt>
                <c:pt idx="7">
                  <c:v>501</c:v>
                </c:pt>
                <c:pt idx="8">
                  <c:v>#N/A</c:v>
                </c:pt>
                <c:pt idx="9">
                  <c:v>#N/A</c:v>
                </c:pt>
                <c:pt idx="10">
                  <c:v>520</c:v>
                </c:pt>
                <c:pt idx="11">
                  <c:v>#N/A</c:v>
                </c:pt>
                <c:pt idx="12">
                  <c:v>#N/A</c:v>
                </c:pt>
                <c:pt idx="13">
                  <c:v>433</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10104</c:v>
                </c:pt>
                <c:pt idx="5">
                  <c:v>9903</c:v>
                </c:pt>
                <c:pt idx="8">
                  <c:v>9631</c:v>
                </c:pt>
                <c:pt idx="11">
                  <c:v>9029</c:v>
                </c:pt>
                <c:pt idx="14">
                  <c:v>8506</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1548</c:v>
                </c:pt>
                <c:pt idx="5">
                  <c:v>1375</c:v>
                </c:pt>
                <c:pt idx="8">
                  <c:v>1283</c:v>
                </c:pt>
                <c:pt idx="11">
                  <c:v>1140</c:v>
                </c:pt>
                <c:pt idx="14">
                  <c:v>973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6500</c:v>
                </c:pt>
                <c:pt idx="5">
                  <c:v>6764</c:v>
                </c:pt>
                <c:pt idx="8">
                  <c:v>6845</c:v>
                </c:pt>
                <c:pt idx="11">
                  <c:v>6465</c:v>
                </c:pt>
                <c:pt idx="14">
                  <c:v>5971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890</c:v>
                </c:pt>
                <c:pt idx="3">
                  <c:v>774</c:v>
                </c:pt>
                <c:pt idx="6">
                  <c:v>753</c:v>
                </c:pt>
                <c:pt idx="9">
                  <c:v>718</c:v>
                </c:pt>
                <c:pt idx="12">
                  <c:v>852</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276</c:v>
                </c:pt>
                <c:pt idx="3">
                  <c:v>332</c:v>
                </c:pt>
                <c:pt idx="6">
                  <c:v>315</c:v>
                </c:pt>
                <c:pt idx="9">
                  <c:v>365</c:v>
                </c:pt>
                <c:pt idx="12">
                  <c:v>260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6475</c:v>
                </c:pt>
                <c:pt idx="3">
                  <c:v>5950</c:v>
                </c:pt>
                <c:pt idx="6">
                  <c:v>5679</c:v>
                </c:pt>
                <c:pt idx="9">
                  <c:v>5382</c:v>
                </c:pt>
                <c:pt idx="12">
                  <c:v>4999</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6399</c:v>
                </c:pt>
                <c:pt idx="3">
                  <c:v>6656</c:v>
                </c:pt>
                <c:pt idx="6">
                  <c:v>6000</c:v>
                </c:pt>
                <c:pt idx="9">
                  <c:v>6081</c:v>
                </c:pt>
                <c:pt idx="12">
                  <c:v>5824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2615</c:v>
                </c:pt>
                <c:pt idx="1">
                  <c:v>2615</c:v>
                </c:pt>
                <c:pt idx="2">
                  <c:v>2302</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1207</c:v>
                </c:pt>
                <c:pt idx="1">
                  <c:v>1089</c:v>
                </c:pt>
                <c:pt idx="2">
                  <c:v>983</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1189</c:v>
                </c:pt>
                <c:pt idx="1">
                  <c:v>914</c:v>
                </c:pt>
                <c:pt idx="2">
                  <c:v>800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{77E7B8D0-6F5C-43A8-ABF9-918685EEBD9D}</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{953433A7-BF17-4A1D-81DF-5DAA831B98A5}</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{281DF452-D2EA-4D1E-8246-9BC95D65FA4B}</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{58451787-AEE2-4AB4-9CC4-659E8F811D68}</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{67554378-94F3-4D3F-AD66-ACE53FB8FB3D}</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{F1C75524-2E0D-40A7-93AB-3421C4E2E5B9}</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{C75BCCAB-06C7-406E-9F7C-46DFA6F224FF}</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{CE7C54C8-D919-4FC1-93B3-B26C8434B389}</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{7FC2E400-7AD0-44A6-AB84-EA67BDA85C8F}</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56.3</c:v>
                </c:pt>
                <c:pt idx="8">
                  <c:v>57.5</c:v>
                </c:pt>
                <c:pt idx="16">
                  <c:v>58.9</c:v>
                </c:pt>
                <c:pt idx="24">
                  <c:v>62.4</c:v>
                </c:pt>
                <c:pt idx="32">
                  <c:v>64.099999999999994</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{A238A827-4764-49E9-801D-C1052911DCA0}</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{4146FF59-5378-46DA-9113-F005B056837C}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{1A8B60DB-A403-4904-802A-13424E4267DC}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{8A247658-304D-4711-AE60-6D0763A8218D}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{9C676AC0-4083-4DAB-80C1-9C5AA754C5ED}</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{BF3CA1FB-56EE-4428-BDC4-FE247FDE9686}</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{B34E7EA0-6BA4-4B9B-A389-DBDED435FC12}</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{D0FB7EC5-FB78-4ECD-AFEF-037ED59794B1}</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{71D80233-21E3-47C8-9E4D-E7A2EEB975F0}</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0660717863"/>
              <c:y val="0.9079297245963912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0737590531e-002"/>
              <c:y val="0.2508812466817716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{157E296D-1409-40FE-B075-A9882E723D82}</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{7679CB14-2F9B-4498-8BC3-3C4CF696CE08}</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{36A45FC4-5BC1-4134-B0A3-684C514BB856}</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{917E9F9C-2DCC-4703-A962-7A251242EAB3}</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{83ACF060-35B2-4B15-B03F-06887E94FEB3}</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{BC690A93-14B0-46DF-8228-C8D73E7F969B}</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{C610EEAE-B5DC-45E0-A5A3-95C7C4B9E94F}</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{9C34BE55-09E4-46A1-8364-4EA01249FE7C}</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{66A946C9-8A38-4668-8B02-29E1E322154D}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5.2</c:v>
                </c:pt>
                <c:pt idx="8">
                  <c:v>5.9</c:v>
                </c:pt>
                <c:pt idx="16">
                  <c:v>6.6</c:v>
                </c:pt>
                <c:pt idx="24">
                  <c:v>7.3</c:v>
                </c:pt>
                <c:pt idx="32">
                  <c:v>7.2</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{55FD07B1-76F1-49FA-9EF8-0A5B78C1A373}</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{2F299B68-7457-4B4B-9829-B82FEE1165E3}</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{40011F54-BD05-49F7-8C06-B9D8FDDC88BF}</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{520B8543-C239-4735-A2FA-C9BC21F905E8}</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{D32BE2EC-AD88-4F62-A36C-F4B7C468CDB3}</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{A32F36B7-6011-44BF-8B63-4580FF52D765}</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{04059835-7557-473C-A619-3DA3DAF56A7A}</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{318D8822-696B-4197-8431-ACE7DB499091}</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{974AA5E6-2078-4F3F-A8B9-ADC1D7C56A6E}</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5.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78568750335"/>
              <c:y val="0.8995695249632257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95500562431e-002"/>
              <c:y val="0.2511555046003864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661035" y="419100"/>
          <a:ext cx="1142174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18181320" y="406400"/>
          <a:ext cx="353250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18206720" y="431800"/>
          <a:ext cx="348805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18232120" y="457200"/>
          <a:ext cx="345186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5659735" y="406400"/>
          <a:ext cx="24091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5685135" y="431800"/>
          <a:ext cx="23647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5710535" y="457200"/>
          <a:ext cx="23075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188595</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754380" y="1206500"/>
          <a:ext cx="867537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868680" y="1238250"/>
          <a:ext cx="1250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188595</xdr:colOff>
      <xdr:row>7</xdr:row>
      <xdr:rowOff>38100</xdr:rowOff>
    </xdr:from>
    <xdr:to xmlns:xdr="http://schemas.openxmlformats.org/drawingml/2006/spreadsheetDrawing">
      <xdr:col>16</xdr:col>
      <xdr:colOff>188595</xdr:colOff>
      <xdr:row>17</xdr:row>
      <xdr:rowOff>38100</xdr:rowOff>
    </xdr:to>
    <xdr:sp macro="" textlink="">
      <xdr:nvSpPr>
        <xdr:cNvPr id="11" name="正方形/長方形 10"/>
        <xdr:cNvSpPr/>
      </xdr:nvSpPr>
      <xdr:spPr>
        <a:xfrm>
          <a:off x="2074545" y="1238250"/>
          <a:ext cx="113157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263265" y="1238250"/>
          <a:ext cx="1377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4640580" y="1257300"/>
          <a:ext cx="18224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6463030" y="1257300"/>
          <a:ext cx="114427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7670800" y="1257300"/>
          <a:ext cx="57213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4640580" y="2095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188595</xdr:colOff>
      <xdr:row>15</xdr:row>
      <xdr:rowOff>158750</xdr:rowOff>
    </xdr:to>
    <xdr:sp macro="" textlink="">
      <xdr:nvSpPr>
        <xdr:cNvPr id="17" name="正方形/長方形 16"/>
        <xdr:cNvSpPr/>
      </xdr:nvSpPr>
      <xdr:spPr>
        <a:xfrm>
          <a:off x="6526530" y="2095500"/>
          <a:ext cx="309181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9650095" y="1206500"/>
          <a:ext cx="1288415"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9864090" y="1270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9864090" y="15367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9864090" y="1866900"/>
          <a:ext cx="114427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9726295" y="135890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10</xdr:row>
      <xdr:rowOff>127000</xdr:rowOff>
    </xdr:from>
    <xdr:to xmlns:xdr="http://schemas.openxmlformats.org/drawingml/2006/spreadsheetDrawing">
      <xdr:col>51</xdr:col>
      <xdr:colOff>188595</xdr:colOff>
      <xdr:row>11</xdr:row>
      <xdr:rowOff>95250</xdr:rowOff>
    </xdr:to>
    <xdr:cxnSp macro="">
      <xdr:nvCxnSpPr>
        <xdr:cNvPr id="23" name="直線コネクタ 22"/>
        <xdr:cNvCxnSpPr/>
      </xdr:nvCxnSpPr>
      <xdr:spPr>
        <a:xfrm>
          <a:off x="980694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9726295" y="184150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12</xdr:row>
      <xdr:rowOff>22225</xdr:rowOff>
    </xdr:from>
    <xdr:to xmlns:xdr="http://schemas.openxmlformats.org/drawingml/2006/spreadsheetDrawing">
      <xdr:col>51</xdr:col>
      <xdr:colOff>188595</xdr:colOff>
      <xdr:row>12</xdr:row>
      <xdr:rowOff>161925</xdr:rowOff>
    </xdr:to>
    <xdr:cxnSp macro="">
      <xdr:nvCxnSpPr>
        <xdr:cNvPr id="25" name="直線コネクタ 24"/>
        <xdr:cNvCxnSpPr/>
      </xdr:nvCxnSpPr>
      <xdr:spPr>
        <a:xfrm flipV="1">
          <a:off x="980694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9726295" y="222250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9761220" y="130810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9761220" y="157480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09355" cy="259080"/>
    <xdr:sp macro="" textlink="">
      <xdr:nvSpPr>
        <xdr:cNvPr id="29" name="テキスト ボックス 28"/>
        <xdr:cNvSpPr txBox="1"/>
      </xdr:nvSpPr>
      <xdr:spPr>
        <a:xfrm>
          <a:off x="699135" y="3009900"/>
          <a:ext cx="8809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6910" cy="254000"/>
    <xdr:sp macro="" textlink="">
      <xdr:nvSpPr>
        <xdr:cNvPr id="30" name="テキスト ボックス 29"/>
        <xdr:cNvSpPr txBox="1"/>
      </xdr:nvSpPr>
      <xdr:spPr>
        <a:xfrm>
          <a:off x="699135" y="3263900"/>
          <a:ext cx="57569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3630" cy="254000"/>
    <xdr:sp macro="" textlink="">
      <xdr:nvSpPr>
        <xdr:cNvPr id="31" name="テキスト ボックス 30"/>
        <xdr:cNvSpPr txBox="1"/>
      </xdr:nvSpPr>
      <xdr:spPr>
        <a:xfrm>
          <a:off x="699135" y="3517900"/>
          <a:ext cx="8723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9475" cy="259080"/>
    <xdr:sp macro="" textlink="">
      <xdr:nvSpPr>
        <xdr:cNvPr id="32" name="テキスト ボックス 31"/>
        <xdr:cNvSpPr txBox="1"/>
      </xdr:nvSpPr>
      <xdr:spPr>
        <a:xfrm>
          <a:off x="699135" y="3771900"/>
          <a:ext cx="5959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4510" cy="259080"/>
    <xdr:sp macro="" textlink="">
      <xdr:nvSpPr>
        <xdr:cNvPr id="33" name="テキスト ボックス 32"/>
        <xdr:cNvSpPr txBox="1"/>
      </xdr:nvSpPr>
      <xdr:spPr>
        <a:xfrm>
          <a:off x="699135" y="4025900"/>
          <a:ext cx="814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7920" cy="425450"/>
    <xdr:sp macro="" textlink="">
      <xdr:nvSpPr>
        <xdr:cNvPr id="34" name="テキスト ボックス 33"/>
        <xdr:cNvSpPr txBox="1"/>
      </xdr:nvSpPr>
      <xdr:spPr>
        <a:xfrm>
          <a:off x="699135" y="4279900"/>
          <a:ext cx="8757920"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2880" cy="254000"/>
    <xdr:sp macro="" textlink="">
      <xdr:nvSpPr>
        <xdr:cNvPr id="35" name="テキスト ボックス 34"/>
        <xdr:cNvSpPr txBox="1"/>
      </xdr:nvSpPr>
      <xdr:spPr>
        <a:xfrm>
          <a:off x="699135" y="4533900"/>
          <a:ext cx="1828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699135" y="501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0635" cy="308610"/>
    <xdr:sp macro="" textlink="">
      <xdr:nvSpPr>
        <xdr:cNvPr id="37" name="テキスト ボックス 36"/>
        <xdr:cNvSpPr txBox="1"/>
      </xdr:nvSpPr>
      <xdr:spPr>
        <a:xfrm>
          <a:off x="1609090" y="5378450"/>
          <a:ext cx="127063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5920" cy="358775"/>
    <xdr:sp macro="" textlink="">
      <xdr:nvSpPr>
        <xdr:cNvPr id="38" name="テキスト ボックス 37"/>
        <xdr:cNvSpPr txBox="1"/>
      </xdr:nvSpPr>
      <xdr:spPr>
        <a:xfrm>
          <a:off x="2861945"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[0.93]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318760" y="527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318760" y="546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6802120"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6802120"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8115935"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8115935"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699135" y="577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5445760" y="577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188595</xdr:colOff>
      <xdr:row>35</xdr:row>
      <xdr:rowOff>31750</xdr:rowOff>
    </xdr:to>
    <xdr:sp macro="" textlink="">
      <xdr:nvSpPr>
        <xdr:cNvPr id="47" name="正方形/長方形 46"/>
        <xdr:cNvSpPr/>
      </xdr:nvSpPr>
      <xdr:spPr>
        <a:xfrm>
          <a:off x="5445760" y="577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188595</xdr:colOff>
      <xdr:row>47</xdr:row>
      <xdr:rowOff>69850</xdr:rowOff>
    </xdr:to>
    <xdr:sp macro="" textlink="" fLocksText="0">
      <xdr:nvSpPr>
        <xdr:cNvPr id="48" name="テキスト ボックス 47"/>
        <xdr:cNvSpPr txBox="1"/>
      </xdr:nvSpPr>
      <xdr:spPr>
        <a:xfrm>
          <a:off x="5551805" y="609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大型企業が立地していることにより、全国平均及び県平均を大きく上回る良好な指数で推移しているものの、令和</a:t>
          </a:r>
          <a:r>
            <a:rPr kumimoji="1" lang="ja-JP" altLang="en-US" sz="1300">
              <a:solidFill>
                <a:schemeClr val="dk1"/>
              </a:solidFill>
              <a:effectLst/>
              <a:latin typeface="HGSｺﾞｼｯｸM"/>
              <a:ea typeface="HGSｺﾞｼｯｸM"/>
              <a:cs typeface="+mn-cs"/>
            </a:rPr>
            <a:t>３</a:t>
          </a:r>
          <a:r>
            <a:rPr kumimoji="1" lang="ja-JP" altLang="ja-JP" sz="1300">
              <a:solidFill>
                <a:schemeClr val="dk1"/>
              </a:solidFill>
              <a:effectLst/>
              <a:latin typeface="HGSｺﾞｼｯｸM"/>
              <a:ea typeface="HGSｺﾞｼｯｸM"/>
              <a:cs typeface="+mn-cs"/>
            </a:rPr>
            <a:t>年度</a:t>
          </a:r>
          <a:r>
            <a:rPr kumimoji="1" lang="ja-JP" altLang="en-US" sz="1300">
              <a:solidFill>
                <a:schemeClr val="dk1"/>
              </a:solidFill>
              <a:effectLst/>
              <a:latin typeface="HGSｺﾞｼｯｸM"/>
              <a:ea typeface="HGSｺﾞｼｯｸM"/>
              <a:cs typeface="+mn-cs"/>
            </a:rPr>
            <a:t>以降は</a:t>
          </a:r>
          <a:r>
            <a:rPr kumimoji="1" lang="ja-JP" altLang="ja-JP" sz="1300">
              <a:solidFill>
                <a:schemeClr val="dk1"/>
              </a:solidFill>
              <a:effectLst/>
              <a:latin typeface="HGSｺﾞｼｯｸM"/>
              <a:ea typeface="HGSｺﾞｼｯｸM"/>
              <a:cs typeface="+mn-cs"/>
            </a:rPr>
            <a:t>１．０を下回っ</a:t>
          </a:r>
          <a:r>
            <a:rPr kumimoji="1" lang="ja-JP" altLang="en-US" sz="1300">
              <a:solidFill>
                <a:schemeClr val="dk1"/>
              </a:solidFill>
              <a:effectLst/>
              <a:latin typeface="HGSｺﾞｼｯｸM"/>
              <a:ea typeface="HGSｺﾞｼｯｸM"/>
              <a:cs typeface="+mn-cs"/>
            </a:rPr>
            <a:t>ている</a:t>
          </a:r>
          <a:r>
            <a:rPr kumimoji="1" lang="ja-JP" altLang="ja-JP" sz="1300">
              <a:solidFill>
                <a:schemeClr val="dk1"/>
              </a:solidFill>
              <a:effectLst/>
              <a:latin typeface="HGSｺﾞｼｯｸM"/>
              <a:ea typeface="HGSｺﾞｼｯｸM"/>
              <a:cs typeface="+mn-cs"/>
            </a:rPr>
            <a:t>。法人</a:t>
          </a:r>
          <a:r>
            <a:rPr kumimoji="1" lang="ja-JP" altLang="en-US" sz="1300">
              <a:solidFill>
                <a:schemeClr val="dk1"/>
              </a:solidFill>
              <a:effectLst/>
              <a:latin typeface="HGSｺﾞｼｯｸM"/>
              <a:ea typeface="HGSｺﾞｼｯｸM"/>
              <a:cs typeface="+mn-cs"/>
            </a:rPr>
            <a:t>からの</a:t>
          </a:r>
          <a:r>
            <a:rPr kumimoji="1" lang="ja-JP" altLang="ja-JP" sz="1300">
              <a:solidFill>
                <a:schemeClr val="dk1"/>
              </a:solidFill>
              <a:effectLst/>
              <a:latin typeface="HGSｺﾞｼｯｸM"/>
              <a:ea typeface="HGSｺﾞｼｯｸM"/>
              <a:cs typeface="+mn-cs"/>
            </a:rPr>
            <a:t>税収は景気の動向により変動する</a:t>
          </a:r>
          <a:r>
            <a:rPr kumimoji="1" lang="ja-JP" altLang="en-US" sz="1300">
              <a:solidFill>
                <a:schemeClr val="dk1"/>
              </a:solidFill>
              <a:effectLst/>
              <a:latin typeface="HGSｺﾞｼｯｸM"/>
              <a:ea typeface="HGSｺﾞｼｯｸM"/>
              <a:cs typeface="+mn-cs"/>
            </a:rPr>
            <a:t>が</a:t>
          </a:r>
          <a:r>
            <a:rPr kumimoji="1" lang="ja-JP" altLang="ja-JP" sz="1300">
              <a:solidFill>
                <a:schemeClr val="dk1"/>
              </a:solidFill>
              <a:effectLst/>
              <a:latin typeface="HGSｺﾞｼｯｸM"/>
              <a:ea typeface="HGSｺﾞｼｯｸM"/>
              <a:cs typeface="+mn-cs"/>
            </a:rPr>
            <a:t>、</a:t>
          </a:r>
          <a:r>
            <a:rPr kumimoji="1" lang="ja-JP" altLang="en-US" sz="1300">
              <a:solidFill>
                <a:schemeClr val="dk1"/>
              </a:solidFill>
              <a:effectLst/>
              <a:latin typeface="HGSｺﾞｼｯｸM"/>
              <a:ea typeface="HGSｺﾞｼｯｸM"/>
              <a:cs typeface="+mn-cs"/>
            </a:rPr>
            <a:t>現状としては</a:t>
          </a:r>
          <a:r>
            <a:rPr kumimoji="1" lang="ja-JP" altLang="ja-JP" sz="1300">
              <a:solidFill>
                <a:schemeClr val="dk1"/>
              </a:solidFill>
              <a:effectLst/>
              <a:latin typeface="HGSｺﾞｼｯｸM"/>
              <a:ea typeface="HGSｺﾞｼｯｸM"/>
              <a:cs typeface="+mn-cs"/>
            </a:rPr>
            <a:t>大幅な増収を見込むことは難しい。さらに、</a:t>
          </a:r>
          <a:r>
            <a:rPr kumimoji="1" lang="ja-JP" altLang="en-US" sz="1300">
              <a:solidFill>
                <a:schemeClr val="dk1"/>
              </a:solidFill>
              <a:effectLst/>
              <a:latin typeface="HGSｺﾞｼｯｸM"/>
              <a:ea typeface="HGSｺﾞｼｯｸM"/>
              <a:cs typeface="+mn-cs"/>
            </a:rPr>
            <a:t>児童福祉事業や障害福祉事業等の</a:t>
          </a:r>
          <a:r>
            <a:rPr kumimoji="1" lang="ja-JP" altLang="ja-JP" sz="1300">
              <a:solidFill>
                <a:schemeClr val="dk1"/>
              </a:solidFill>
              <a:effectLst/>
              <a:latin typeface="HGSｺﾞｼｯｸM"/>
              <a:ea typeface="HGSｺﾞｼｯｸM"/>
              <a:cs typeface="+mn-cs"/>
            </a:rPr>
            <a:t>社会保障経費</a:t>
          </a:r>
          <a:r>
            <a:rPr kumimoji="1" lang="ja-JP" altLang="en-US" sz="1300">
              <a:solidFill>
                <a:schemeClr val="dk1"/>
              </a:solidFill>
              <a:effectLst/>
              <a:latin typeface="HGSｺﾞｼｯｸM"/>
              <a:ea typeface="HGSｺﾞｼｯｸM"/>
              <a:cs typeface="+mn-cs"/>
            </a:rPr>
            <a:t>は</a:t>
          </a:r>
          <a:r>
            <a:rPr kumimoji="1" lang="ja-JP" altLang="ja-JP" sz="1300">
              <a:solidFill>
                <a:schemeClr val="dk1"/>
              </a:solidFill>
              <a:effectLst/>
              <a:latin typeface="HGSｺﾞｼｯｸM"/>
              <a:ea typeface="HGSｺﾞｼｯｸM"/>
              <a:cs typeface="+mn-cs"/>
            </a:rPr>
            <a:t>年々増加している。数値としては全国平均を上回っているが、税収に合った適正な財政運営に努める。</a:t>
          </a:r>
          <a:endParaRPr kumimoji="1" lang="ja-JP" altLang="en-US" sz="1300">
            <a:latin typeface="HGSｺﾞｼｯｸM"/>
            <a:ea typeface="HGSｺﾞｼｯｸM"/>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699135" y="819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699135" y="77901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699135" y="738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4000"/>
    <xdr:sp macro="" textlink="">
      <xdr:nvSpPr>
        <xdr:cNvPr id="54" name="テキスト ボックス 53"/>
        <xdr:cNvSpPr txBox="1"/>
      </xdr:nvSpPr>
      <xdr:spPr>
        <a:xfrm>
          <a:off x="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699135" y="69850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4000"/>
    <xdr:sp macro="" textlink="">
      <xdr:nvSpPr>
        <xdr:cNvPr id="56" name="テキスト ボックス 55"/>
        <xdr:cNvSpPr txBox="1"/>
      </xdr:nvSpPr>
      <xdr:spPr>
        <a:xfrm>
          <a:off x="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699135" y="65830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4000"/>
    <xdr:sp macro="" textlink="">
      <xdr:nvSpPr>
        <xdr:cNvPr id="58" name="テキスト ボックス 57"/>
        <xdr:cNvSpPr txBox="1"/>
      </xdr:nvSpPr>
      <xdr:spPr>
        <a:xfrm>
          <a:off x="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699135" y="61804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699135" y="577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699135" y="577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91440</xdr:rowOff>
    </xdr:from>
    <xdr:to xmlns:xdr="http://schemas.openxmlformats.org/drawingml/2006/spreadsheetDrawing">
      <xdr:col>23</xdr:col>
      <xdr:colOff>133350</xdr:colOff>
      <xdr:row>45</xdr:row>
      <xdr:rowOff>60960</xdr:rowOff>
    </xdr:to>
    <xdr:cxnSp macro="">
      <xdr:nvCxnSpPr>
        <xdr:cNvPr id="64" name="直線コネクタ 63"/>
        <xdr:cNvCxnSpPr/>
      </xdr:nvCxnSpPr>
      <xdr:spPr>
        <a:xfrm flipV="1">
          <a:off x="4471035" y="6435090"/>
          <a:ext cx="0" cy="1341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33020</xdr:rowOff>
    </xdr:from>
    <xdr:ext cx="762000" cy="259080"/>
    <xdr:sp macro="" textlink="">
      <xdr:nvSpPr>
        <xdr:cNvPr id="65" name="財政力最小値テキスト"/>
        <xdr:cNvSpPr txBox="1"/>
      </xdr:nvSpPr>
      <xdr:spPr>
        <a:xfrm>
          <a:off x="4538980" y="7748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60960</xdr:rowOff>
    </xdr:from>
    <xdr:to xmlns:xdr="http://schemas.openxmlformats.org/drawingml/2006/spreadsheetDrawing">
      <xdr:col>24</xdr:col>
      <xdr:colOff>12700</xdr:colOff>
      <xdr:row>45</xdr:row>
      <xdr:rowOff>60960</xdr:rowOff>
    </xdr:to>
    <xdr:cxnSp macro="">
      <xdr:nvCxnSpPr>
        <xdr:cNvPr id="66" name="直線コネクタ 65"/>
        <xdr:cNvCxnSpPr/>
      </xdr:nvCxnSpPr>
      <xdr:spPr>
        <a:xfrm>
          <a:off x="4382135" y="777621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36</xdr:row>
      <xdr:rowOff>6350</xdr:rowOff>
    </xdr:from>
    <xdr:ext cx="762000" cy="254000"/>
    <xdr:sp macro="" textlink="">
      <xdr:nvSpPr>
        <xdr:cNvPr id="67" name="財政力最大値テキスト"/>
        <xdr:cNvSpPr txBox="1"/>
      </xdr:nvSpPr>
      <xdr:spPr>
        <a:xfrm>
          <a:off x="4538980" y="61785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91440</xdr:rowOff>
    </xdr:from>
    <xdr:to xmlns:xdr="http://schemas.openxmlformats.org/drawingml/2006/spreadsheetDrawing">
      <xdr:col>24</xdr:col>
      <xdr:colOff>12700</xdr:colOff>
      <xdr:row>37</xdr:row>
      <xdr:rowOff>91440</xdr:rowOff>
    </xdr:to>
    <xdr:cxnSp macro="">
      <xdr:nvCxnSpPr>
        <xdr:cNvPr id="68" name="直線コネクタ 67"/>
        <xdr:cNvCxnSpPr/>
      </xdr:nvCxnSpPr>
      <xdr:spPr>
        <a:xfrm>
          <a:off x="4382135" y="643509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40</xdr:row>
      <xdr:rowOff>86995</xdr:rowOff>
    </xdr:from>
    <xdr:to xmlns:xdr="http://schemas.openxmlformats.org/drawingml/2006/spreadsheetDrawing">
      <xdr:col>23</xdr:col>
      <xdr:colOff>133350</xdr:colOff>
      <xdr:row>40</xdr:row>
      <xdr:rowOff>86995</xdr:rowOff>
    </xdr:to>
    <xdr:cxnSp macro="">
      <xdr:nvCxnSpPr>
        <xdr:cNvPr id="69" name="直線コネクタ 68"/>
        <xdr:cNvCxnSpPr/>
      </xdr:nvCxnSpPr>
      <xdr:spPr>
        <a:xfrm>
          <a:off x="3716655" y="6944995"/>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132080</xdr:rowOff>
    </xdr:from>
    <xdr:ext cx="762000" cy="254000"/>
    <xdr:sp macro="" textlink="">
      <xdr:nvSpPr>
        <xdr:cNvPr id="70" name="財政力平均値テキスト"/>
        <xdr:cNvSpPr txBox="1"/>
      </xdr:nvSpPr>
      <xdr:spPr>
        <a:xfrm>
          <a:off x="4538980" y="716153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159385</xdr:rowOff>
    </xdr:from>
    <xdr:to xmlns:xdr="http://schemas.openxmlformats.org/drawingml/2006/spreadsheetDrawing">
      <xdr:col>23</xdr:col>
      <xdr:colOff>184150</xdr:colOff>
      <xdr:row>42</xdr:row>
      <xdr:rowOff>89535</xdr:rowOff>
    </xdr:to>
    <xdr:sp macro="" textlink="">
      <xdr:nvSpPr>
        <xdr:cNvPr id="71" name="フローチャート: 判断 70"/>
        <xdr:cNvSpPr/>
      </xdr:nvSpPr>
      <xdr:spPr>
        <a:xfrm>
          <a:off x="4420235"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40</xdr:row>
      <xdr:rowOff>59690</xdr:rowOff>
    </xdr:from>
    <xdr:to xmlns:xdr="http://schemas.openxmlformats.org/drawingml/2006/spreadsheetDrawing">
      <xdr:col>19</xdr:col>
      <xdr:colOff>133350</xdr:colOff>
      <xdr:row>40</xdr:row>
      <xdr:rowOff>86995</xdr:rowOff>
    </xdr:to>
    <xdr:cxnSp macro="">
      <xdr:nvCxnSpPr>
        <xdr:cNvPr id="72" name="直線コネクタ 71"/>
        <xdr:cNvCxnSpPr/>
      </xdr:nvCxnSpPr>
      <xdr:spPr>
        <a:xfrm>
          <a:off x="2911475" y="6917690"/>
          <a:ext cx="80518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14605</xdr:rowOff>
    </xdr:from>
    <xdr:to xmlns:xdr="http://schemas.openxmlformats.org/drawingml/2006/spreadsheetDrawing">
      <xdr:col>19</xdr:col>
      <xdr:colOff>184150</xdr:colOff>
      <xdr:row>42</xdr:row>
      <xdr:rowOff>116205</xdr:rowOff>
    </xdr:to>
    <xdr:sp macro="" textlink="">
      <xdr:nvSpPr>
        <xdr:cNvPr id="73" name="フローチャート: 判断 72"/>
        <xdr:cNvSpPr/>
      </xdr:nvSpPr>
      <xdr:spPr>
        <a:xfrm>
          <a:off x="3665855" y="721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100965</xdr:rowOff>
    </xdr:from>
    <xdr:ext cx="736600" cy="254000"/>
    <xdr:sp macro="" textlink="">
      <xdr:nvSpPr>
        <xdr:cNvPr id="74" name="テキスト ボックス 73"/>
        <xdr:cNvSpPr txBox="1"/>
      </xdr:nvSpPr>
      <xdr:spPr>
        <a:xfrm>
          <a:off x="3377565" y="730186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40</xdr:row>
      <xdr:rowOff>59690</xdr:rowOff>
    </xdr:from>
    <xdr:to xmlns:xdr="http://schemas.openxmlformats.org/drawingml/2006/spreadsheetDrawing">
      <xdr:col>15</xdr:col>
      <xdr:colOff>82550</xdr:colOff>
      <xdr:row>40</xdr:row>
      <xdr:rowOff>59690</xdr:rowOff>
    </xdr:to>
    <xdr:cxnSp macro="">
      <xdr:nvCxnSpPr>
        <xdr:cNvPr id="75" name="直線コネクタ 74"/>
        <xdr:cNvCxnSpPr/>
      </xdr:nvCxnSpPr>
      <xdr:spPr>
        <a:xfrm>
          <a:off x="2106295" y="691769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1270</xdr:rowOff>
    </xdr:from>
    <xdr:to xmlns:xdr="http://schemas.openxmlformats.org/drawingml/2006/spreadsheetDrawing">
      <xdr:col>15</xdr:col>
      <xdr:colOff>133350</xdr:colOff>
      <xdr:row>42</xdr:row>
      <xdr:rowOff>102870</xdr:rowOff>
    </xdr:to>
    <xdr:sp macro="" textlink="">
      <xdr:nvSpPr>
        <xdr:cNvPr id="76" name="フローチャート: 判断 75"/>
        <xdr:cNvSpPr/>
      </xdr:nvSpPr>
      <xdr:spPr>
        <a:xfrm>
          <a:off x="2860675"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87630</xdr:rowOff>
    </xdr:from>
    <xdr:ext cx="760095" cy="254000"/>
    <xdr:sp macro="" textlink="">
      <xdr:nvSpPr>
        <xdr:cNvPr id="77" name="テキスト ボックス 76"/>
        <xdr:cNvSpPr txBox="1"/>
      </xdr:nvSpPr>
      <xdr:spPr>
        <a:xfrm>
          <a:off x="2572385" y="728853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39</xdr:row>
      <xdr:rowOff>57150</xdr:rowOff>
    </xdr:from>
    <xdr:to xmlns:xdr="http://schemas.openxmlformats.org/drawingml/2006/spreadsheetDrawing">
      <xdr:col>11</xdr:col>
      <xdr:colOff>31750</xdr:colOff>
      <xdr:row>40</xdr:row>
      <xdr:rowOff>59690</xdr:rowOff>
    </xdr:to>
    <xdr:cxnSp macro="">
      <xdr:nvCxnSpPr>
        <xdr:cNvPr id="78" name="直線コネクタ 77"/>
        <xdr:cNvCxnSpPr/>
      </xdr:nvCxnSpPr>
      <xdr:spPr>
        <a:xfrm>
          <a:off x="1320165" y="6743700"/>
          <a:ext cx="78613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41</xdr:row>
      <xdr:rowOff>159385</xdr:rowOff>
    </xdr:from>
    <xdr:to xmlns:xdr="http://schemas.openxmlformats.org/drawingml/2006/spreadsheetDrawing">
      <xdr:col>11</xdr:col>
      <xdr:colOff>82550</xdr:colOff>
      <xdr:row>42</xdr:row>
      <xdr:rowOff>89535</xdr:rowOff>
    </xdr:to>
    <xdr:sp macro="" textlink="">
      <xdr:nvSpPr>
        <xdr:cNvPr id="79" name="フローチャート: 判断 78"/>
        <xdr:cNvSpPr/>
      </xdr:nvSpPr>
      <xdr:spPr>
        <a:xfrm>
          <a:off x="2074545" y="7188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74930</xdr:rowOff>
    </xdr:from>
    <xdr:ext cx="762000" cy="254000"/>
    <xdr:sp macro="" textlink="">
      <xdr:nvSpPr>
        <xdr:cNvPr id="80" name="テキスト ボックス 79"/>
        <xdr:cNvSpPr txBox="1"/>
      </xdr:nvSpPr>
      <xdr:spPr>
        <a:xfrm>
          <a:off x="1767205" y="72758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106045</xdr:rowOff>
    </xdr:from>
    <xdr:to xmlns:xdr="http://schemas.openxmlformats.org/drawingml/2006/spreadsheetDrawing">
      <xdr:col>7</xdr:col>
      <xdr:colOff>31750</xdr:colOff>
      <xdr:row>42</xdr:row>
      <xdr:rowOff>36195</xdr:rowOff>
    </xdr:to>
    <xdr:sp macro="" textlink="">
      <xdr:nvSpPr>
        <xdr:cNvPr id="81" name="フローチャート: 判断 80"/>
        <xdr:cNvSpPr/>
      </xdr:nvSpPr>
      <xdr:spPr>
        <a:xfrm>
          <a:off x="1271270" y="713549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20955</xdr:rowOff>
    </xdr:from>
    <xdr:ext cx="760095" cy="254000"/>
    <xdr:sp macro="" textlink="">
      <xdr:nvSpPr>
        <xdr:cNvPr id="82" name="テキスト ボックス 81"/>
        <xdr:cNvSpPr txBox="1"/>
      </xdr:nvSpPr>
      <xdr:spPr>
        <a:xfrm>
          <a:off x="962025" y="722185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27609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52171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0095" cy="259080"/>
    <xdr:sp macro="" textlink="">
      <xdr:nvSpPr>
        <xdr:cNvPr id="85" name="テキスト ボックス 84"/>
        <xdr:cNvSpPr txBox="1"/>
      </xdr:nvSpPr>
      <xdr:spPr>
        <a:xfrm>
          <a:off x="2716530" y="818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191135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127125"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40</xdr:row>
      <xdr:rowOff>36195</xdr:rowOff>
    </xdr:from>
    <xdr:to xmlns:xdr="http://schemas.openxmlformats.org/drawingml/2006/spreadsheetDrawing">
      <xdr:col>23</xdr:col>
      <xdr:colOff>184150</xdr:colOff>
      <xdr:row>40</xdr:row>
      <xdr:rowOff>137795</xdr:rowOff>
    </xdr:to>
    <xdr:sp macro="" textlink="">
      <xdr:nvSpPr>
        <xdr:cNvPr id="88" name="楕円 87"/>
        <xdr:cNvSpPr/>
      </xdr:nvSpPr>
      <xdr:spPr>
        <a:xfrm>
          <a:off x="4420235"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39</xdr:row>
      <xdr:rowOff>52705</xdr:rowOff>
    </xdr:from>
    <xdr:ext cx="762000" cy="254000"/>
    <xdr:sp macro="" textlink="">
      <xdr:nvSpPr>
        <xdr:cNvPr id="89" name="財政力該当値テキスト"/>
        <xdr:cNvSpPr txBox="1"/>
      </xdr:nvSpPr>
      <xdr:spPr>
        <a:xfrm>
          <a:off x="4538980" y="67392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40</xdr:row>
      <xdr:rowOff>36195</xdr:rowOff>
    </xdr:from>
    <xdr:to xmlns:xdr="http://schemas.openxmlformats.org/drawingml/2006/spreadsheetDrawing">
      <xdr:col>19</xdr:col>
      <xdr:colOff>184150</xdr:colOff>
      <xdr:row>40</xdr:row>
      <xdr:rowOff>137795</xdr:rowOff>
    </xdr:to>
    <xdr:sp macro="" textlink="">
      <xdr:nvSpPr>
        <xdr:cNvPr id="90" name="楕円 89"/>
        <xdr:cNvSpPr/>
      </xdr:nvSpPr>
      <xdr:spPr>
        <a:xfrm>
          <a:off x="3665855"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38</xdr:row>
      <xdr:rowOff>147955</xdr:rowOff>
    </xdr:from>
    <xdr:ext cx="736600" cy="258445"/>
    <xdr:sp macro="" textlink="">
      <xdr:nvSpPr>
        <xdr:cNvPr id="91" name="テキスト ボックス 90"/>
        <xdr:cNvSpPr txBox="1"/>
      </xdr:nvSpPr>
      <xdr:spPr>
        <a:xfrm>
          <a:off x="3377565" y="66630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40</xdr:row>
      <xdr:rowOff>8890</xdr:rowOff>
    </xdr:from>
    <xdr:to xmlns:xdr="http://schemas.openxmlformats.org/drawingml/2006/spreadsheetDrawing">
      <xdr:col>15</xdr:col>
      <xdr:colOff>133350</xdr:colOff>
      <xdr:row>40</xdr:row>
      <xdr:rowOff>110490</xdr:rowOff>
    </xdr:to>
    <xdr:sp macro="" textlink="">
      <xdr:nvSpPr>
        <xdr:cNvPr id="92" name="楕円 91"/>
        <xdr:cNvSpPr/>
      </xdr:nvSpPr>
      <xdr:spPr>
        <a:xfrm>
          <a:off x="2860675" y="686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38</xdr:row>
      <xdr:rowOff>120650</xdr:rowOff>
    </xdr:from>
    <xdr:ext cx="760095" cy="254000"/>
    <xdr:sp macro="" textlink="">
      <xdr:nvSpPr>
        <xdr:cNvPr id="93" name="テキスト ボックス 92"/>
        <xdr:cNvSpPr txBox="1"/>
      </xdr:nvSpPr>
      <xdr:spPr>
        <a:xfrm>
          <a:off x="2572385" y="663575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40</xdr:row>
      <xdr:rowOff>8890</xdr:rowOff>
    </xdr:from>
    <xdr:to xmlns:xdr="http://schemas.openxmlformats.org/drawingml/2006/spreadsheetDrawing">
      <xdr:col>11</xdr:col>
      <xdr:colOff>82550</xdr:colOff>
      <xdr:row>40</xdr:row>
      <xdr:rowOff>110490</xdr:rowOff>
    </xdr:to>
    <xdr:sp macro="" textlink="">
      <xdr:nvSpPr>
        <xdr:cNvPr id="94" name="楕円 93"/>
        <xdr:cNvSpPr/>
      </xdr:nvSpPr>
      <xdr:spPr>
        <a:xfrm>
          <a:off x="2074545" y="6866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120650</xdr:rowOff>
    </xdr:from>
    <xdr:ext cx="762000" cy="254000"/>
    <xdr:sp macro="" textlink="">
      <xdr:nvSpPr>
        <xdr:cNvPr id="95" name="テキスト ボックス 94"/>
        <xdr:cNvSpPr txBox="1"/>
      </xdr:nvSpPr>
      <xdr:spPr>
        <a:xfrm>
          <a:off x="1767205" y="66357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39</xdr:row>
      <xdr:rowOff>6350</xdr:rowOff>
    </xdr:from>
    <xdr:to xmlns:xdr="http://schemas.openxmlformats.org/drawingml/2006/spreadsheetDrawing">
      <xdr:col>7</xdr:col>
      <xdr:colOff>31750</xdr:colOff>
      <xdr:row>39</xdr:row>
      <xdr:rowOff>107950</xdr:rowOff>
    </xdr:to>
    <xdr:sp macro="" textlink="">
      <xdr:nvSpPr>
        <xdr:cNvPr id="96" name="楕円 95"/>
        <xdr:cNvSpPr/>
      </xdr:nvSpPr>
      <xdr:spPr>
        <a:xfrm>
          <a:off x="1271270" y="669290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37</xdr:row>
      <xdr:rowOff>118110</xdr:rowOff>
    </xdr:from>
    <xdr:ext cx="760095" cy="259080"/>
    <xdr:sp macro="" textlink="">
      <xdr:nvSpPr>
        <xdr:cNvPr id="97" name="テキスト ボックス 96"/>
        <xdr:cNvSpPr txBox="1"/>
      </xdr:nvSpPr>
      <xdr:spPr>
        <a:xfrm>
          <a:off x="962025" y="64617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699135" y="882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9" name="テキスト ボックス 98"/>
        <xdr:cNvSpPr txBox="1"/>
      </xdr:nvSpPr>
      <xdr:spPr>
        <a:xfrm>
          <a:off x="152590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5920" cy="353695"/>
    <xdr:sp macro="" textlink="">
      <xdr:nvSpPr>
        <xdr:cNvPr id="100" name="テキスト ボックス 99"/>
        <xdr:cNvSpPr txBox="1"/>
      </xdr:nvSpPr>
      <xdr:spPr>
        <a:xfrm>
          <a:off x="2945130"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318760" y="908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318760" y="927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6802120"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6802120"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8115935"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8115935"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699135" y="958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5445760" y="958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188595</xdr:colOff>
      <xdr:row>57</xdr:row>
      <xdr:rowOff>69850</xdr:rowOff>
    </xdr:to>
    <xdr:sp macro="" textlink="">
      <xdr:nvSpPr>
        <xdr:cNvPr id="109" name="正方形/長方形 108"/>
        <xdr:cNvSpPr/>
      </xdr:nvSpPr>
      <xdr:spPr>
        <a:xfrm>
          <a:off x="5445760" y="958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188595</xdr:colOff>
      <xdr:row>69</xdr:row>
      <xdr:rowOff>107950</xdr:rowOff>
    </xdr:to>
    <xdr:sp macro="" textlink="" fLocksText="0">
      <xdr:nvSpPr>
        <xdr:cNvPr id="110" name="テキスト ボックス 109"/>
        <xdr:cNvSpPr txBox="1"/>
      </xdr:nvSpPr>
      <xdr:spPr>
        <a:xfrm>
          <a:off x="5551805" y="990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法人町民税によって数値の変動は大きい。令和６</a:t>
          </a:r>
          <a:r>
            <a:rPr kumimoji="1" lang="ja-JP" altLang="ja-JP" sz="1300">
              <a:solidFill>
                <a:schemeClr val="dk1"/>
              </a:solidFill>
              <a:effectLst/>
              <a:latin typeface="HGSｺﾞｼｯｸM"/>
              <a:ea typeface="HGSｺﾞｼｯｸM"/>
              <a:cs typeface="+mn-cs"/>
            </a:rPr>
            <a:t>年度は物価高騰等の影響による物件費</a:t>
          </a:r>
          <a:r>
            <a:rPr kumimoji="1" lang="ja-JP" altLang="en-US" sz="1300">
              <a:solidFill>
                <a:schemeClr val="dk1"/>
              </a:solidFill>
              <a:effectLst/>
              <a:latin typeface="HGSｺﾞｼｯｸM"/>
              <a:ea typeface="HGSｺﾞｼｯｸM"/>
              <a:cs typeface="+mn-cs"/>
            </a:rPr>
            <a:t>の増や、児童医療費の増等による扶助費の増により、経常経費の増加幅が大きく、</a:t>
          </a:r>
          <a:r>
            <a:rPr kumimoji="1" lang="ja-JP" altLang="ja-JP" sz="1300">
              <a:solidFill>
                <a:schemeClr val="dk1"/>
              </a:solidFill>
              <a:effectLst/>
              <a:latin typeface="HGSｺﾞｼｯｸM"/>
              <a:ea typeface="HGSｺﾞｼｯｸM"/>
              <a:cs typeface="+mn-cs"/>
            </a:rPr>
            <a:t>前年度より０．３</a:t>
          </a:r>
          <a:r>
            <a:rPr kumimoji="1" lang="ja-JP" altLang="ja-JP" sz="1300">
              <a:solidFill>
                <a:schemeClr val="dk1"/>
              </a:solidFill>
              <a:effectLst/>
              <a:latin typeface="HGSｺﾞｼｯｸM"/>
              <a:ea typeface="HGSｺﾞｼｯｸM"/>
              <a:cs typeface="+mn-cs"/>
            </a:rPr>
            <a:t>ポイント増加した。経常収入の町税は大幅な増収は見込めず、扶助費等の経常支出は増加傾向にあるため、事業の見直し等による経常経費の削減に努めていく。</a:t>
          </a:r>
          <a:endParaRPr kumimoji="1" lang="ja-JP" altLang="en-US" sz="1300">
            <a:latin typeface="HGSｺﾞｼｯｸM"/>
            <a:ea typeface="HGSｺﾞｼｯｸM"/>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661035"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69913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4000"/>
    <xdr:sp macro="" textlink="">
      <xdr:nvSpPr>
        <xdr:cNvPr id="113" name="テキスト ボックス 112"/>
        <xdr:cNvSpPr txBox="1"/>
      </xdr:nvSpPr>
      <xdr:spPr>
        <a:xfrm>
          <a:off x="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4" name="直線コネクタ 113"/>
        <xdr:cNvCxnSpPr/>
      </xdr:nvCxnSpPr>
      <xdr:spPr>
        <a:xfrm>
          <a:off x="699135" y="115995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5" name="テキスト ボックス 114"/>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6" name="直線コネクタ 115"/>
        <xdr:cNvCxnSpPr/>
      </xdr:nvCxnSpPr>
      <xdr:spPr>
        <a:xfrm>
          <a:off x="699135" y="1119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7" name="テキスト ボックス 116"/>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8" name="直線コネクタ 117"/>
        <xdr:cNvCxnSpPr/>
      </xdr:nvCxnSpPr>
      <xdr:spPr>
        <a:xfrm>
          <a:off x="699135" y="107950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9" name="テキスト ボックス 118"/>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0" name="直線コネクタ 119"/>
        <xdr:cNvCxnSpPr/>
      </xdr:nvCxnSpPr>
      <xdr:spPr>
        <a:xfrm>
          <a:off x="699135" y="103930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4000"/>
    <xdr:sp macro="" textlink="">
      <xdr:nvSpPr>
        <xdr:cNvPr id="121" name="テキスト ボックス 120"/>
        <xdr:cNvSpPr txBox="1"/>
      </xdr:nvSpPr>
      <xdr:spPr>
        <a:xfrm>
          <a:off x="0" y="102508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2" name="直線コネクタ 121"/>
        <xdr:cNvCxnSpPr/>
      </xdr:nvCxnSpPr>
      <xdr:spPr>
        <a:xfrm>
          <a:off x="699135" y="99904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4000"/>
    <xdr:sp macro="" textlink="">
      <xdr:nvSpPr>
        <xdr:cNvPr id="123" name="テキスト ボックス 122"/>
        <xdr:cNvSpPr txBox="1"/>
      </xdr:nvSpPr>
      <xdr:spPr>
        <a:xfrm>
          <a:off x="0" y="98482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4" name="直線コネクタ 123"/>
        <xdr:cNvCxnSpPr/>
      </xdr:nvCxnSpPr>
      <xdr:spPr>
        <a:xfrm>
          <a:off x="699135" y="958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5" name="テキスト ボックス 124"/>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699135" y="958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3810</xdr:rowOff>
    </xdr:from>
    <xdr:to xmlns:xdr="http://schemas.openxmlformats.org/drawingml/2006/spreadsheetDrawing">
      <xdr:col>23</xdr:col>
      <xdr:colOff>133350</xdr:colOff>
      <xdr:row>66</xdr:row>
      <xdr:rowOff>1905</xdr:rowOff>
    </xdr:to>
    <xdr:cxnSp macro="">
      <xdr:nvCxnSpPr>
        <xdr:cNvPr id="127" name="直線コネクタ 126"/>
        <xdr:cNvCxnSpPr/>
      </xdr:nvCxnSpPr>
      <xdr:spPr>
        <a:xfrm flipV="1">
          <a:off x="4471035" y="10119360"/>
          <a:ext cx="0" cy="11982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65</xdr:row>
      <xdr:rowOff>145415</xdr:rowOff>
    </xdr:from>
    <xdr:ext cx="762000" cy="254000"/>
    <xdr:sp macro="" textlink="">
      <xdr:nvSpPr>
        <xdr:cNvPr id="128" name="財政構造の弾力性最小値テキスト"/>
        <xdr:cNvSpPr txBox="1"/>
      </xdr:nvSpPr>
      <xdr:spPr>
        <a:xfrm>
          <a:off x="4538980" y="112896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1905</xdr:rowOff>
    </xdr:from>
    <xdr:to xmlns:xdr="http://schemas.openxmlformats.org/drawingml/2006/spreadsheetDrawing">
      <xdr:col>24</xdr:col>
      <xdr:colOff>12700</xdr:colOff>
      <xdr:row>66</xdr:row>
      <xdr:rowOff>1905</xdr:rowOff>
    </xdr:to>
    <xdr:cxnSp macro="">
      <xdr:nvCxnSpPr>
        <xdr:cNvPr id="129" name="直線コネクタ 128"/>
        <xdr:cNvCxnSpPr/>
      </xdr:nvCxnSpPr>
      <xdr:spPr>
        <a:xfrm>
          <a:off x="4382135" y="113176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90170</xdr:rowOff>
    </xdr:from>
    <xdr:ext cx="762000" cy="259080"/>
    <xdr:sp macro="" textlink="">
      <xdr:nvSpPr>
        <xdr:cNvPr id="130" name="財政構造の弾力性最大値テキスト"/>
        <xdr:cNvSpPr txBox="1"/>
      </xdr:nvSpPr>
      <xdr:spPr>
        <a:xfrm>
          <a:off x="4538980" y="9862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3810</xdr:rowOff>
    </xdr:from>
    <xdr:to xmlns:xdr="http://schemas.openxmlformats.org/drawingml/2006/spreadsheetDrawing">
      <xdr:col>24</xdr:col>
      <xdr:colOff>12700</xdr:colOff>
      <xdr:row>59</xdr:row>
      <xdr:rowOff>3810</xdr:rowOff>
    </xdr:to>
    <xdr:cxnSp macro="">
      <xdr:nvCxnSpPr>
        <xdr:cNvPr id="131" name="直線コネクタ 130"/>
        <xdr:cNvCxnSpPr/>
      </xdr:nvCxnSpPr>
      <xdr:spPr>
        <a:xfrm>
          <a:off x="4382135" y="1011936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139700</xdr:rowOff>
    </xdr:from>
    <xdr:to xmlns:xdr="http://schemas.openxmlformats.org/drawingml/2006/spreadsheetDrawing">
      <xdr:col>23</xdr:col>
      <xdr:colOff>133350</xdr:colOff>
      <xdr:row>61</xdr:row>
      <xdr:rowOff>151765</xdr:rowOff>
    </xdr:to>
    <xdr:cxnSp macro="">
      <xdr:nvCxnSpPr>
        <xdr:cNvPr id="132" name="直線コネクタ 131"/>
        <xdr:cNvCxnSpPr/>
      </xdr:nvCxnSpPr>
      <xdr:spPr>
        <a:xfrm>
          <a:off x="3716655" y="10598150"/>
          <a:ext cx="7543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61</xdr:row>
      <xdr:rowOff>169545</xdr:rowOff>
    </xdr:from>
    <xdr:ext cx="762000" cy="254000"/>
    <xdr:sp macro="" textlink="">
      <xdr:nvSpPr>
        <xdr:cNvPr id="133" name="財政構造の弾力性平均値テキスト"/>
        <xdr:cNvSpPr txBox="1"/>
      </xdr:nvSpPr>
      <xdr:spPr>
        <a:xfrm>
          <a:off x="4538980" y="1062799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26035</xdr:rowOff>
    </xdr:from>
    <xdr:to xmlns:xdr="http://schemas.openxmlformats.org/drawingml/2006/spreadsheetDrawing">
      <xdr:col>23</xdr:col>
      <xdr:colOff>184150</xdr:colOff>
      <xdr:row>62</xdr:row>
      <xdr:rowOff>127635</xdr:rowOff>
    </xdr:to>
    <xdr:sp macro="" textlink="">
      <xdr:nvSpPr>
        <xdr:cNvPr id="134" name="フローチャート: 判断 133"/>
        <xdr:cNvSpPr/>
      </xdr:nvSpPr>
      <xdr:spPr>
        <a:xfrm>
          <a:off x="4420235" y="10655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74930</xdr:rowOff>
    </xdr:from>
    <xdr:to xmlns:xdr="http://schemas.openxmlformats.org/drawingml/2006/spreadsheetDrawing">
      <xdr:col>19</xdr:col>
      <xdr:colOff>133350</xdr:colOff>
      <xdr:row>61</xdr:row>
      <xdr:rowOff>139700</xdr:rowOff>
    </xdr:to>
    <xdr:cxnSp macro="">
      <xdr:nvCxnSpPr>
        <xdr:cNvPr id="135" name="直線コネクタ 134"/>
        <xdr:cNvCxnSpPr/>
      </xdr:nvCxnSpPr>
      <xdr:spPr>
        <a:xfrm>
          <a:off x="2911475" y="10533380"/>
          <a:ext cx="80518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6350</xdr:rowOff>
    </xdr:from>
    <xdr:to xmlns:xdr="http://schemas.openxmlformats.org/drawingml/2006/spreadsheetDrawing">
      <xdr:col>19</xdr:col>
      <xdr:colOff>184150</xdr:colOff>
      <xdr:row>62</xdr:row>
      <xdr:rowOff>107315</xdr:rowOff>
    </xdr:to>
    <xdr:sp macro="" textlink="">
      <xdr:nvSpPr>
        <xdr:cNvPr id="136" name="フローチャート: 判断 135"/>
        <xdr:cNvSpPr/>
      </xdr:nvSpPr>
      <xdr:spPr>
        <a:xfrm>
          <a:off x="3665855" y="10636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92075</xdr:rowOff>
    </xdr:from>
    <xdr:ext cx="736600" cy="259080"/>
    <xdr:sp macro="" textlink="">
      <xdr:nvSpPr>
        <xdr:cNvPr id="137" name="テキスト ボックス 136"/>
        <xdr:cNvSpPr txBox="1"/>
      </xdr:nvSpPr>
      <xdr:spPr>
        <a:xfrm>
          <a:off x="3377565" y="107219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101600</xdr:rowOff>
    </xdr:from>
    <xdr:to xmlns:xdr="http://schemas.openxmlformats.org/drawingml/2006/spreadsheetDrawing">
      <xdr:col>15</xdr:col>
      <xdr:colOff>82550</xdr:colOff>
      <xdr:row>61</xdr:row>
      <xdr:rowOff>74930</xdr:rowOff>
    </xdr:to>
    <xdr:cxnSp macro="">
      <xdr:nvCxnSpPr>
        <xdr:cNvPr id="138" name="直線コネクタ 137"/>
        <xdr:cNvCxnSpPr/>
      </xdr:nvCxnSpPr>
      <xdr:spPr>
        <a:xfrm>
          <a:off x="2106295" y="10388600"/>
          <a:ext cx="80518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6350</xdr:rowOff>
    </xdr:from>
    <xdr:to xmlns:xdr="http://schemas.openxmlformats.org/drawingml/2006/spreadsheetDrawing">
      <xdr:col>15</xdr:col>
      <xdr:colOff>133350</xdr:colOff>
      <xdr:row>62</xdr:row>
      <xdr:rowOff>107315</xdr:rowOff>
    </xdr:to>
    <xdr:sp macro="" textlink="">
      <xdr:nvSpPr>
        <xdr:cNvPr id="139" name="フローチャート: 判断 138"/>
        <xdr:cNvSpPr/>
      </xdr:nvSpPr>
      <xdr:spPr>
        <a:xfrm>
          <a:off x="2860675" y="10636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92075</xdr:rowOff>
    </xdr:from>
    <xdr:ext cx="760095" cy="259080"/>
    <xdr:sp macro="" textlink="">
      <xdr:nvSpPr>
        <xdr:cNvPr id="140" name="テキスト ボックス 139"/>
        <xdr:cNvSpPr txBox="1"/>
      </xdr:nvSpPr>
      <xdr:spPr>
        <a:xfrm>
          <a:off x="2572385" y="1072197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60</xdr:row>
      <xdr:rowOff>101600</xdr:rowOff>
    </xdr:from>
    <xdr:to xmlns:xdr="http://schemas.openxmlformats.org/drawingml/2006/spreadsheetDrawing">
      <xdr:col>11</xdr:col>
      <xdr:colOff>31750</xdr:colOff>
      <xdr:row>62</xdr:row>
      <xdr:rowOff>120650</xdr:rowOff>
    </xdr:to>
    <xdr:cxnSp macro="">
      <xdr:nvCxnSpPr>
        <xdr:cNvPr id="141" name="直線コネクタ 140"/>
        <xdr:cNvCxnSpPr/>
      </xdr:nvCxnSpPr>
      <xdr:spPr>
        <a:xfrm flipV="1">
          <a:off x="1320165" y="10388600"/>
          <a:ext cx="786130" cy="361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61</xdr:row>
      <xdr:rowOff>36195</xdr:rowOff>
    </xdr:from>
    <xdr:to xmlns:xdr="http://schemas.openxmlformats.org/drawingml/2006/spreadsheetDrawing">
      <xdr:col>11</xdr:col>
      <xdr:colOff>82550</xdr:colOff>
      <xdr:row>61</xdr:row>
      <xdr:rowOff>137795</xdr:rowOff>
    </xdr:to>
    <xdr:sp macro="" textlink="">
      <xdr:nvSpPr>
        <xdr:cNvPr id="142" name="フローチャート: 判断 141"/>
        <xdr:cNvSpPr/>
      </xdr:nvSpPr>
      <xdr:spPr>
        <a:xfrm>
          <a:off x="2074545" y="104946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122555</xdr:rowOff>
    </xdr:from>
    <xdr:ext cx="762000" cy="254000"/>
    <xdr:sp macro="" textlink="">
      <xdr:nvSpPr>
        <xdr:cNvPr id="143" name="テキスト ボックス 142"/>
        <xdr:cNvSpPr txBox="1"/>
      </xdr:nvSpPr>
      <xdr:spPr>
        <a:xfrm>
          <a:off x="1767205" y="105810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45720</xdr:rowOff>
    </xdr:from>
    <xdr:to xmlns:xdr="http://schemas.openxmlformats.org/drawingml/2006/spreadsheetDrawing">
      <xdr:col>7</xdr:col>
      <xdr:colOff>31750</xdr:colOff>
      <xdr:row>62</xdr:row>
      <xdr:rowOff>147320</xdr:rowOff>
    </xdr:to>
    <xdr:sp macro="" textlink="">
      <xdr:nvSpPr>
        <xdr:cNvPr id="144" name="フローチャート: 判断 143"/>
        <xdr:cNvSpPr/>
      </xdr:nvSpPr>
      <xdr:spPr>
        <a:xfrm>
          <a:off x="1271270" y="1067562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157480</xdr:rowOff>
    </xdr:from>
    <xdr:ext cx="760095" cy="254000"/>
    <xdr:sp macro="" textlink="">
      <xdr:nvSpPr>
        <xdr:cNvPr id="145" name="テキスト ボックス 144"/>
        <xdr:cNvSpPr txBox="1"/>
      </xdr:nvSpPr>
      <xdr:spPr>
        <a:xfrm>
          <a:off x="962025" y="1044448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4000"/>
    <xdr:sp macro="" textlink="">
      <xdr:nvSpPr>
        <xdr:cNvPr id="146" name="テキスト ボックス 145"/>
        <xdr:cNvSpPr txBox="1"/>
      </xdr:nvSpPr>
      <xdr:spPr>
        <a:xfrm>
          <a:off x="427609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4000"/>
    <xdr:sp macro="" textlink="">
      <xdr:nvSpPr>
        <xdr:cNvPr id="147" name="テキスト ボックス 146"/>
        <xdr:cNvSpPr txBox="1"/>
      </xdr:nvSpPr>
      <xdr:spPr>
        <a:xfrm>
          <a:off x="352171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0095" cy="254000"/>
    <xdr:sp macro="" textlink="">
      <xdr:nvSpPr>
        <xdr:cNvPr id="148" name="テキスト ボックス 147"/>
        <xdr:cNvSpPr txBox="1"/>
      </xdr:nvSpPr>
      <xdr:spPr>
        <a:xfrm>
          <a:off x="2716530" y="1199896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4000"/>
    <xdr:sp macro="" textlink="">
      <xdr:nvSpPr>
        <xdr:cNvPr id="149" name="テキスト ボックス 148"/>
        <xdr:cNvSpPr txBox="1"/>
      </xdr:nvSpPr>
      <xdr:spPr>
        <a:xfrm>
          <a:off x="191135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4000"/>
    <xdr:sp macro="" textlink="">
      <xdr:nvSpPr>
        <xdr:cNvPr id="150" name="テキスト ボックス 149"/>
        <xdr:cNvSpPr txBox="1"/>
      </xdr:nvSpPr>
      <xdr:spPr>
        <a:xfrm>
          <a:off x="1127125"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100965</xdr:rowOff>
    </xdr:from>
    <xdr:to xmlns:xdr="http://schemas.openxmlformats.org/drawingml/2006/spreadsheetDrawing">
      <xdr:col>23</xdr:col>
      <xdr:colOff>184150</xdr:colOff>
      <xdr:row>62</xdr:row>
      <xdr:rowOff>31115</xdr:rowOff>
    </xdr:to>
    <xdr:sp macro="" textlink="">
      <xdr:nvSpPr>
        <xdr:cNvPr id="151" name="楕円 150"/>
        <xdr:cNvSpPr/>
      </xdr:nvSpPr>
      <xdr:spPr>
        <a:xfrm>
          <a:off x="4420235" y="1055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117475</xdr:rowOff>
    </xdr:from>
    <xdr:ext cx="762000" cy="259080"/>
    <xdr:sp macro="" textlink="">
      <xdr:nvSpPr>
        <xdr:cNvPr id="152" name="財政構造の弾力性該当値テキスト"/>
        <xdr:cNvSpPr txBox="1"/>
      </xdr:nvSpPr>
      <xdr:spPr>
        <a:xfrm>
          <a:off x="4538980" y="10404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88900</xdr:rowOff>
    </xdr:from>
    <xdr:to xmlns:xdr="http://schemas.openxmlformats.org/drawingml/2006/spreadsheetDrawing">
      <xdr:col>19</xdr:col>
      <xdr:colOff>184150</xdr:colOff>
      <xdr:row>62</xdr:row>
      <xdr:rowOff>19050</xdr:rowOff>
    </xdr:to>
    <xdr:sp macro="" textlink="">
      <xdr:nvSpPr>
        <xdr:cNvPr id="153" name="楕円 152"/>
        <xdr:cNvSpPr/>
      </xdr:nvSpPr>
      <xdr:spPr>
        <a:xfrm>
          <a:off x="3665855" y="1054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29210</xdr:rowOff>
    </xdr:from>
    <xdr:ext cx="736600" cy="254000"/>
    <xdr:sp macro="" textlink="">
      <xdr:nvSpPr>
        <xdr:cNvPr id="154" name="テキスト ボックス 153"/>
        <xdr:cNvSpPr txBox="1"/>
      </xdr:nvSpPr>
      <xdr:spPr>
        <a:xfrm>
          <a:off x="3377565" y="1031621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24130</xdr:rowOff>
    </xdr:from>
    <xdr:to xmlns:xdr="http://schemas.openxmlformats.org/drawingml/2006/spreadsheetDrawing">
      <xdr:col>15</xdr:col>
      <xdr:colOff>133350</xdr:colOff>
      <xdr:row>61</xdr:row>
      <xdr:rowOff>125730</xdr:rowOff>
    </xdr:to>
    <xdr:sp macro="" textlink="">
      <xdr:nvSpPr>
        <xdr:cNvPr id="155" name="楕円 154"/>
        <xdr:cNvSpPr/>
      </xdr:nvSpPr>
      <xdr:spPr>
        <a:xfrm>
          <a:off x="2860675" y="104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59</xdr:row>
      <xdr:rowOff>135890</xdr:rowOff>
    </xdr:from>
    <xdr:ext cx="760095" cy="259080"/>
    <xdr:sp macro="" textlink="">
      <xdr:nvSpPr>
        <xdr:cNvPr id="156" name="テキスト ボックス 155"/>
        <xdr:cNvSpPr txBox="1"/>
      </xdr:nvSpPr>
      <xdr:spPr>
        <a:xfrm>
          <a:off x="2572385" y="1025144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60</xdr:row>
      <xdr:rowOff>50800</xdr:rowOff>
    </xdr:from>
    <xdr:to xmlns:xdr="http://schemas.openxmlformats.org/drawingml/2006/spreadsheetDrawing">
      <xdr:col>11</xdr:col>
      <xdr:colOff>82550</xdr:colOff>
      <xdr:row>60</xdr:row>
      <xdr:rowOff>152400</xdr:rowOff>
    </xdr:to>
    <xdr:sp macro="" textlink="">
      <xdr:nvSpPr>
        <xdr:cNvPr id="157" name="楕円 156"/>
        <xdr:cNvSpPr/>
      </xdr:nvSpPr>
      <xdr:spPr>
        <a:xfrm>
          <a:off x="2074545" y="10337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162560</xdr:rowOff>
    </xdr:from>
    <xdr:ext cx="762000" cy="259080"/>
    <xdr:sp macro="" textlink="">
      <xdr:nvSpPr>
        <xdr:cNvPr id="158" name="テキスト ボックス 157"/>
        <xdr:cNvSpPr txBox="1"/>
      </xdr:nvSpPr>
      <xdr:spPr>
        <a:xfrm>
          <a:off x="1767205" y="1010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69850</xdr:rowOff>
    </xdr:from>
    <xdr:to xmlns:xdr="http://schemas.openxmlformats.org/drawingml/2006/spreadsheetDrawing">
      <xdr:col>7</xdr:col>
      <xdr:colOff>31750</xdr:colOff>
      <xdr:row>63</xdr:row>
      <xdr:rowOff>0</xdr:rowOff>
    </xdr:to>
    <xdr:sp macro="" textlink="">
      <xdr:nvSpPr>
        <xdr:cNvPr id="159" name="楕円 158"/>
        <xdr:cNvSpPr/>
      </xdr:nvSpPr>
      <xdr:spPr>
        <a:xfrm>
          <a:off x="1271270" y="1069975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156210</xdr:rowOff>
    </xdr:from>
    <xdr:ext cx="760095" cy="254000"/>
    <xdr:sp macro="" textlink="">
      <xdr:nvSpPr>
        <xdr:cNvPr id="160" name="テキスト ボックス 159"/>
        <xdr:cNvSpPr txBox="1"/>
      </xdr:nvSpPr>
      <xdr:spPr>
        <a:xfrm>
          <a:off x="962025" y="107861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1" name="正方形/長方形 160"/>
        <xdr:cNvSpPr/>
      </xdr:nvSpPr>
      <xdr:spPr>
        <a:xfrm>
          <a:off x="699135" y="1263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2" name="テキスト ボックス 161"/>
        <xdr:cNvSpPr txBox="1"/>
      </xdr:nvSpPr>
      <xdr:spPr>
        <a:xfrm>
          <a:off x="741045"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5920" cy="358775"/>
    <xdr:sp macro="" textlink="">
      <xdr:nvSpPr>
        <xdr:cNvPr id="163" name="テキスト ボックス 162"/>
        <xdr:cNvSpPr txBox="1"/>
      </xdr:nvSpPr>
      <xdr:spPr>
        <a:xfrm>
          <a:off x="3750945"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[123,652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4" name="正方形/長方形 163"/>
        <xdr:cNvSpPr/>
      </xdr:nvSpPr>
      <xdr:spPr>
        <a:xfrm>
          <a:off x="5318760" y="1289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5" name="正方形/長方形 164"/>
        <xdr:cNvSpPr/>
      </xdr:nvSpPr>
      <xdr:spPr>
        <a:xfrm>
          <a:off x="5318760" y="1308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6" name="正方形/長方形 165"/>
        <xdr:cNvSpPr/>
      </xdr:nvSpPr>
      <xdr:spPr>
        <a:xfrm>
          <a:off x="6802120"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7" name="正方形/長方形 166"/>
        <xdr:cNvSpPr/>
      </xdr:nvSpPr>
      <xdr:spPr>
        <a:xfrm>
          <a:off x="6802120"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8" name="正方形/長方形 167"/>
        <xdr:cNvSpPr/>
      </xdr:nvSpPr>
      <xdr:spPr>
        <a:xfrm>
          <a:off x="8115935"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9" name="正方形/長方形 168"/>
        <xdr:cNvSpPr/>
      </xdr:nvSpPr>
      <xdr:spPr>
        <a:xfrm>
          <a:off x="8115935"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147,694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0" name="正方形/長方形 169"/>
        <xdr:cNvSpPr/>
      </xdr:nvSpPr>
      <xdr:spPr>
        <a:xfrm>
          <a:off x="699135" y="1339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1" name="正方形/長方形 170"/>
        <xdr:cNvSpPr/>
      </xdr:nvSpPr>
      <xdr:spPr>
        <a:xfrm>
          <a:off x="5445760" y="1339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188595</xdr:colOff>
      <xdr:row>79</xdr:row>
      <xdr:rowOff>107950</xdr:rowOff>
    </xdr:to>
    <xdr:sp macro="" textlink="">
      <xdr:nvSpPr>
        <xdr:cNvPr id="172" name="正方形/長方形 171"/>
        <xdr:cNvSpPr/>
      </xdr:nvSpPr>
      <xdr:spPr>
        <a:xfrm>
          <a:off x="5445760" y="1339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188595</xdr:colOff>
      <xdr:row>91</xdr:row>
      <xdr:rowOff>146050</xdr:rowOff>
    </xdr:to>
    <xdr:sp macro="" textlink="" fLocksText="0">
      <xdr:nvSpPr>
        <xdr:cNvPr id="173" name="テキスト ボックス 172"/>
        <xdr:cNvSpPr txBox="1"/>
      </xdr:nvSpPr>
      <xdr:spPr>
        <a:xfrm>
          <a:off x="5551805" y="1371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人件費は</a:t>
          </a:r>
          <a:r>
            <a:rPr kumimoji="1" lang="ja-JP" altLang="en-US" sz="1300">
              <a:solidFill>
                <a:schemeClr val="dk1"/>
              </a:solidFill>
              <a:effectLst/>
              <a:latin typeface="HGSｺﾞｼｯｸM"/>
              <a:ea typeface="HGSｺﾞｼｯｸM"/>
              <a:cs typeface="+mn-cs"/>
            </a:rPr>
            <a:t>人事院勧告に準拠した給料表の改正により増加した。物件費については、庁舎大規模改修に伴い、庁舎機能の一部を仮庁舎へ移動したことによるネットワーク整備等</a:t>
          </a:r>
          <a:r>
            <a:rPr kumimoji="1" lang="ja-JP" altLang="en-US" sz="1300">
              <a:solidFill>
                <a:schemeClr val="dk1"/>
              </a:solidFill>
              <a:effectLst/>
              <a:latin typeface="HGSｺﾞｼｯｸM"/>
              <a:ea typeface="HGSｺﾞｼｯｸM"/>
              <a:cs typeface="+mn-cs"/>
            </a:rPr>
            <a:t>により増加した</a:t>
          </a:r>
          <a:r>
            <a:rPr kumimoji="1" lang="ja-JP" altLang="ja-JP" sz="1300">
              <a:solidFill>
                <a:schemeClr val="dk1"/>
              </a:solidFill>
              <a:effectLst/>
              <a:latin typeface="HGSｺﾞｼｯｸM"/>
              <a:ea typeface="HGSｺﾞｼｯｸM"/>
              <a:cs typeface="+mn-cs"/>
            </a:rPr>
            <a:t>。</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平均を下回る要因は、ごみ処理や救急医療、消防等の業務を近隣市町とともに運営する一部事務組合にて共同処理しているためであり、その費用は補助費等に計上している。</a:t>
          </a:r>
          <a:endParaRPr kumimoji="1" lang="ja-JP" altLang="en-US" sz="1300">
            <a:latin typeface="HGSｺﾞｼｯｸM"/>
            <a:ea typeface="HGSｺﾞｼｯｸM"/>
          </a:endParaRPr>
        </a:p>
      </xdr:txBody>
    </xdr:sp>
    <xdr:clientData/>
  </xdr:twoCellAnchor>
  <xdr:oneCellAnchor>
    <xdr:from xmlns:xdr="http://schemas.openxmlformats.org/drawingml/2006/spreadsheetDrawing">
      <xdr:col>3</xdr:col>
      <xdr:colOff>95250</xdr:colOff>
      <xdr:row>77</xdr:row>
      <xdr:rowOff>6350</xdr:rowOff>
    </xdr:from>
    <xdr:ext cx="349885" cy="220345"/>
    <xdr:sp macro="" textlink="">
      <xdr:nvSpPr>
        <xdr:cNvPr id="174" name="テキスト ボックス 173"/>
        <xdr:cNvSpPr txBox="1"/>
      </xdr:nvSpPr>
      <xdr:spPr>
        <a:xfrm>
          <a:off x="661035" y="13208000"/>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5" name="直線コネクタ 174"/>
        <xdr:cNvCxnSpPr/>
      </xdr:nvCxnSpPr>
      <xdr:spPr>
        <a:xfrm>
          <a:off x="699135" y="1581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6" name="テキスト ボックス 175"/>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7" name="直線コネクタ 176"/>
        <xdr:cNvCxnSpPr/>
      </xdr:nvCxnSpPr>
      <xdr:spPr>
        <a:xfrm>
          <a:off x="699135" y="153289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4000"/>
    <xdr:sp macro="" textlink="">
      <xdr:nvSpPr>
        <xdr:cNvPr id="178" name="テキスト ボックス 177"/>
        <xdr:cNvSpPr txBox="1"/>
      </xdr:nvSpPr>
      <xdr:spPr>
        <a:xfrm>
          <a:off x="0" y="15186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9" name="直線コネクタ 178"/>
        <xdr:cNvCxnSpPr/>
      </xdr:nvCxnSpPr>
      <xdr:spPr>
        <a:xfrm>
          <a:off x="699135" y="148463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80" name="テキスト ボックス 179"/>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1" name="直線コネクタ 180"/>
        <xdr:cNvCxnSpPr/>
      </xdr:nvCxnSpPr>
      <xdr:spPr>
        <a:xfrm>
          <a:off x="699135" y="143637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2" name="テキスト ボックス 181"/>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3" name="直線コネクタ 182"/>
        <xdr:cNvCxnSpPr/>
      </xdr:nvCxnSpPr>
      <xdr:spPr>
        <a:xfrm>
          <a:off x="699135" y="13881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4" name="テキスト ボックス 183"/>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699135" y="1339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4000"/>
    <xdr:sp macro="" textlink="">
      <xdr:nvSpPr>
        <xdr:cNvPr id="186" name="テキスト ボックス 185"/>
        <xdr:cNvSpPr txBox="1"/>
      </xdr:nvSpPr>
      <xdr:spPr>
        <a:xfrm>
          <a:off x="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699135" y="1339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50800</xdr:rowOff>
    </xdr:from>
    <xdr:to xmlns:xdr="http://schemas.openxmlformats.org/drawingml/2006/spreadsheetDrawing">
      <xdr:col>23</xdr:col>
      <xdr:colOff>133350</xdr:colOff>
      <xdr:row>89</xdr:row>
      <xdr:rowOff>145415</xdr:rowOff>
    </xdr:to>
    <xdr:cxnSp macro="">
      <xdr:nvCxnSpPr>
        <xdr:cNvPr id="188" name="直線コネクタ 187"/>
        <xdr:cNvCxnSpPr/>
      </xdr:nvCxnSpPr>
      <xdr:spPr>
        <a:xfrm flipV="1">
          <a:off x="4471035" y="13938250"/>
          <a:ext cx="0" cy="1466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117475</xdr:rowOff>
    </xdr:from>
    <xdr:ext cx="762000" cy="259080"/>
    <xdr:sp macro="" textlink="">
      <xdr:nvSpPr>
        <xdr:cNvPr id="189" name="人件費・物件費等の状況最小値テキスト"/>
        <xdr:cNvSpPr txBox="1"/>
      </xdr:nvSpPr>
      <xdr:spPr>
        <a:xfrm>
          <a:off x="4538980" y="15376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257,809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145415</xdr:rowOff>
    </xdr:from>
    <xdr:to xmlns:xdr="http://schemas.openxmlformats.org/drawingml/2006/spreadsheetDrawing">
      <xdr:col>24</xdr:col>
      <xdr:colOff>12700</xdr:colOff>
      <xdr:row>89</xdr:row>
      <xdr:rowOff>145415</xdr:rowOff>
    </xdr:to>
    <xdr:cxnSp macro="">
      <xdr:nvCxnSpPr>
        <xdr:cNvPr id="190" name="直線コネクタ 189"/>
        <xdr:cNvCxnSpPr/>
      </xdr:nvCxnSpPr>
      <xdr:spPr>
        <a:xfrm>
          <a:off x="4382135" y="1540446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137160</xdr:rowOff>
    </xdr:from>
    <xdr:ext cx="762000" cy="259080"/>
    <xdr:sp macro="" textlink="">
      <xdr:nvSpPr>
        <xdr:cNvPr id="191" name="人件費・物件費等の状況最大値テキスト"/>
        <xdr:cNvSpPr txBox="1"/>
      </xdr:nvSpPr>
      <xdr:spPr>
        <a:xfrm>
          <a:off x="4538980" y="13681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105,910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50800</xdr:rowOff>
    </xdr:from>
    <xdr:to xmlns:xdr="http://schemas.openxmlformats.org/drawingml/2006/spreadsheetDrawing">
      <xdr:col>24</xdr:col>
      <xdr:colOff>12700</xdr:colOff>
      <xdr:row>81</xdr:row>
      <xdr:rowOff>50800</xdr:rowOff>
    </xdr:to>
    <xdr:cxnSp macro="">
      <xdr:nvCxnSpPr>
        <xdr:cNvPr id="192" name="直線コネクタ 191"/>
        <xdr:cNvCxnSpPr/>
      </xdr:nvCxnSpPr>
      <xdr:spPr>
        <a:xfrm>
          <a:off x="4382135" y="139382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116205</xdr:rowOff>
    </xdr:from>
    <xdr:to xmlns:xdr="http://schemas.openxmlformats.org/drawingml/2006/spreadsheetDrawing">
      <xdr:col>23</xdr:col>
      <xdr:colOff>133350</xdr:colOff>
      <xdr:row>82</xdr:row>
      <xdr:rowOff>50800</xdr:rowOff>
    </xdr:to>
    <xdr:cxnSp macro="">
      <xdr:nvCxnSpPr>
        <xdr:cNvPr id="193" name="直線コネクタ 192"/>
        <xdr:cNvCxnSpPr/>
      </xdr:nvCxnSpPr>
      <xdr:spPr>
        <a:xfrm>
          <a:off x="3716655" y="14003655"/>
          <a:ext cx="75438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84</xdr:row>
      <xdr:rowOff>20320</xdr:rowOff>
    </xdr:from>
    <xdr:ext cx="762000" cy="254000"/>
    <xdr:sp macro="" textlink="">
      <xdr:nvSpPr>
        <xdr:cNvPr id="194" name="人件費・物件費等の状況平均値テキスト"/>
        <xdr:cNvSpPr txBox="1"/>
      </xdr:nvSpPr>
      <xdr:spPr>
        <a:xfrm>
          <a:off x="4538980" y="1442212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48260</xdr:rowOff>
    </xdr:from>
    <xdr:to xmlns:xdr="http://schemas.openxmlformats.org/drawingml/2006/spreadsheetDrawing">
      <xdr:col>23</xdr:col>
      <xdr:colOff>184150</xdr:colOff>
      <xdr:row>84</xdr:row>
      <xdr:rowOff>149860</xdr:rowOff>
    </xdr:to>
    <xdr:sp macro="" textlink="">
      <xdr:nvSpPr>
        <xdr:cNvPr id="195" name="フローチャート: 判断 194"/>
        <xdr:cNvSpPr/>
      </xdr:nvSpPr>
      <xdr:spPr>
        <a:xfrm>
          <a:off x="4420235" y="1445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92075</xdr:rowOff>
    </xdr:from>
    <xdr:to xmlns:xdr="http://schemas.openxmlformats.org/drawingml/2006/spreadsheetDrawing">
      <xdr:col>19</xdr:col>
      <xdr:colOff>133350</xdr:colOff>
      <xdr:row>81</xdr:row>
      <xdr:rowOff>116205</xdr:rowOff>
    </xdr:to>
    <xdr:cxnSp macro="">
      <xdr:nvCxnSpPr>
        <xdr:cNvPr id="196" name="直線コネクタ 195"/>
        <xdr:cNvCxnSpPr/>
      </xdr:nvCxnSpPr>
      <xdr:spPr>
        <a:xfrm>
          <a:off x="2911475" y="13979525"/>
          <a:ext cx="8051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154940</xdr:rowOff>
    </xdr:from>
    <xdr:to xmlns:xdr="http://schemas.openxmlformats.org/drawingml/2006/spreadsheetDrawing">
      <xdr:col>19</xdr:col>
      <xdr:colOff>184150</xdr:colOff>
      <xdr:row>84</xdr:row>
      <xdr:rowOff>84455</xdr:rowOff>
    </xdr:to>
    <xdr:sp macro="" textlink="">
      <xdr:nvSpPr>
        <xdr:cNvPr id="197" name="フローチャート: 判断 196"/>
        <xdr:cNvSpPr/>
      </xdr:nvSpPr>
      <xdr:spPr>
        <a:xfrm>
          <a:off x="3665855" y="14385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69215</xdr:rowOff>
    </xdr:from>
    <xdr:ext cx="736600" cy="259080"/>
    <xdr:sp macro="" textlink="">
      <xdr:nvSpPr>
        <xdr:cNvPr id="198" name="テキスト ボックス 197"/>
        <xdr:cNvSpPr txBox="1"/>
      </xdr:nvSpPr>
      <xdr:spPr>
        <a:xfrm>
          <a:off x="3377565" y="144710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157,406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70485</xdr:rowOff>
    </xdr:from>
    <xdr:to xmlns:xdr="http://schemas.openxmlformats.org/drawingml/2006/spreadsheetDrawing">
      <xdr:col>15</xdr:col>
      <xdr:colOff>82550</xdr:colOff>
      <xdr:row>81</xdr:row>
      <xdr:rowOff>92075</xdr:rowOff>
    </xdr:to>
    <xdr:cxnSp macro="">
      <xdr:nvCxnSpPr>
        <xdr:cNvPr id="199" name="直線コネクタ 198"/>
        <xdr:cNvCxnSpPr/>
      </xdr:nvCxnSpPr>
      <xdr:spPr>
        <a:xfrm>
          <a:off x="2106295" y="13957935"/>
          <a:ext cx="80518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126365</xdr:rowOff>
    </xdr:from>
    <xdr:to xmlns:xdr="http://schemas.openxmlformats.org/drawingml/2006/spreadsheetDrawing">
      <xdr:col>15</xdr:col>
      <xdr:colOff>133350</xdr:colOff>
      <xdr:row>84</xdr:row>
      <xdr:rowOff>56515</xdr:rowOff>
    </xdr:to>
    <xdr:sp macro="" textlink="">
      <xdr:nvSpPr>
        <xdr:cNvPr id="200" name="フローチャート: 判断 199"/>
        <xdr:cNvSpPr/>
      </xdr:nvSpPr>
      <xdr:spPr>
        <a:xfrm>
          <a:off x="2860675" y="143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41275</xdr:rowOff>
    </xdr:from>
    <xdr:ext cx="760095" cy="254000"/>
    <xdr:sp macro="" textlink="">
      <xdr:nvSpPr>
        <xdr:cNvPr id="201" name="テキスト ボックス 200"/>
        <xdr:cNvSpPr txBox="1"/>
      </xdr:nvSpPr>
      <xdr:spPr>
        <a:xfrm>
          <a:off x="2572385" y="1444307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154,548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81</xdr:row>
      <xdr:rowOff>57785</xdr:rowOff>
    </xdr:from>
    <xdr:to xmlns:xdr="http://schemas.openxmlformats.org/drawingml/2006/spreadsheetDrawing">
      <xdr:col>11</xdr:col>
      <xdr:colOff>31750</xdr:colOff>
      <xdr:row>81</xdr:row>
      <xdr:rowOff>70485</xdr:rowOff>
    </xdr:to>
    <xdr:cxnSp macro="">
      <xdr:nvCxnSpPr>
        <xdr:cNvPr id="202" name="直線コネクタ 201"/>
        <xdr:cNvCxnSpPr/>
      </xdr:nvCxnSpPr>
      <xdr:spPr>
        <a:xfrm>
          <a:off x="1320165" y="13945235"/>
          <a:ext cx="78613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83</xdr:row>
      <xdr:rowOff>63500</xdr:rowOff>
    </xdr:from>
    <xdr:to xmlns:xdr="http://schemas.openxmlformats.org/drawingml/2006/spreadsheetDrawing">
      <xdr:col>11</xdr:col>
      <xdr:colOff>82550</xdr:colOff>
      <xdr:row>83</xdr:row>
      <xdr:rowOff>164465</xdr:rowOff>
    </xdr:to>
    <xdr:sp macro="" textlink="">
      <xdr:nvSpPr>
        <xdr:cNvPr id="203" name="フローチャート: 判断 202"/>
        <xdr:cNvSpPr/>
      </xdr:nvSpPr>
      <xdr:spPr>
        <a:xfrm>
          <a:off x="2074545" y="1429385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149225</xdr:rowOff>
    </xdr:from>
    <xdr:ext cx="762000" cy="259080"/>
    <xdr:sp macro="" textlink="">
      <xdr:nvSpPr>
        <xdr:cNvPr id="204" name="テキスト ボックス 203"/>
        <xdr:cNvSpPr txBox="1"/>
      </xdr:nvSpPr>
      <xdr:spPr>
        <a:xfrm>
          <a:off x="1767205" y="1437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142240</xdr:rowOff>
    </xdr:from>
    <xdr:to xmlns:xdr="http://schemas.openxmlformats.org/drawingml/2006/spreadsheetDrawing">
      <xdr:col>7</xdr:col>
      <xdr:colOff>31750</xdr:colOff>
      <xdr:row>83</xdr:row>
      <xdr:rowOff>72390</xdr:rowOff>
    </xdr:to>
    <xdr:sp macro="" textlink="">
      <xdr:nvSpPr>
        <xdr:cNvPr id="205" name="フローチャート: 判断 204"/>
        <xdr:cNvSpPr/>
      </xdr:nvSpPr>
      <xdr:spPr>
        <a:xfrm>
          <a:off x="1271270" y="1420114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57150</xdr:rowOff>
    </xdr:from>
    <xdr:ext cx="760095" cy="259080"/>
    <xdr:sp macro="" textlink="">
      <xdr:nvSpPr>
        <xdr:cNvPr id="206" name="テキスト ボックス 205"/>
        <xdr:cNvSpPr txBox="1"/>
      </xdr:nvSpPr>
      <xdr:spPr>
        <a:xfrm>
          <a:off x="962025" y="1428750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27609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52171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0095" cy="259080"/>
    <xdr:sp macro="" textlink="">
      <xdr:nvSpPr>
        <xdr:cNvPr id="209" name="テキスト ボックス 208"/>
        <xdr:cNvSpPr txBox="1"/>
      </xdr:nvSpPr>
      <xdr:spPr>
        <a:xfrm>
          <a:off x="2716530" y="1580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191135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127125"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171450</xdr:rowOff>
    </xdr:from>
    <xdr:to xmlns:xdr="http://schemas.openxmlformats.org/drawingml/2006/spreadsheetDrawing">
      <xdr:col>23</xdr:col>
      <xdr:colOff>184150</xdr:colOff>
      <xdr:row>82</xdr:row>
      <xdr:rowOff>101600</xdr:rowOff>
    </xdr:to>
    <xdr:sp macro="" textlink="">
      <xdr:nvSpPr>
        <xdr:cNvPr id="212" name="楕円 211"/>
        <xdr:cNvSpPr/>
      </xdr:nvSpPr>
      <xdr:spPr>
        <a:xfrm>
          <a:off x="4420235"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16510</xdr:rowOff>
    </xdr:from>
    <xdr:ext cx="762000" cy="259080"/>
    <xdr:sp macro="" textlink="">
      <xdr:nvSpPr>
        <xdr:cNvPr id="213" name="人件費・物件費等の状況該当値テキスト"/>
        <xdr:cNvSpPr txBox="1"/>
      </xdr:nvSpPr>
      <xdr:spPr>
        <a:xfrm>
          <a:off x="4538980" y="1390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65405</xdr:rowOff>
    </xdr:from>
    <xdr:to xmlns:xdr="http://schemas.openxmlformats.org/drawingml/2006/spreadsheetDrawing">
      <xdr:col>19</xdr:col>
      <xdr:colOff>184150</xdr:colOff>
      <xdr:row>81</xdr:row>
      <xdr:rowOff>167005</xdr:rowOff>
    </xdr:to>
    <xdr:sp macro="" textlink="">
      <xdr:nvSpPr>
        <xdr:cNvPr id="214" name="楕円 213"/>
        <xdr:cNvSpPr/>
      </xdr:nvSpPr>
      <xdr:spPr>
        <a:xfrm>
          <a:off x="3665855"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6350</xdr:rowOff>
    </xdr:from>
    <xdr:ext cx="736600" cy="254000"/>
    <xdr:sp macro="" textlink="">
      <xdr:nvSpPr>
        <xdr:cNvPr id="215" name="テキスト ボックス 214"/>
        <xdr:cNvSpPr txBox="1"/>
      </xdr:nvSpPr>
      <xdr:spPr>
        <a:xfrm>
          <a:off x="3377565" y="1372235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41275</xdr:rowOff>
    </xdr:from>
    <xdr:to xmlns:xdr="http://schemas.openxmlformats.org/drawingml/2006/spreadsheetDrawing">
      <xdr:col>15</xdr:col>
      <xdr:colOff>133350</xdr:colOff>
      <xdr:row>81</xdr:row>
      <xdr:rowOff>143510</xdr:rowOff>
    </xdr:to>
    <xdr:sp macro="" textlink="">
      <xdr:nvSpPr>
        <xdr:cNvPr id="216" name="楕円 215"/>
        <xdr:cNvSpPr/>
      </xdr:nvSpPr>
      <xdr:spPr>
        <a:xfrm>
          <a:off x="2860675" y="13928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153035</xdr:rowOff>
    </xdr:from>
    <xdr:ext cx="760095" cy="259080"/>
    <xdr:sp macro="" textlink="">
      <xdr:nvSpPr>
        <xdr:cNvPr id="217" name="テキスト ボックス 216"/>
        <xdr:cNvSpPr txBox="1"/>
      </xdr:nvSpPr>
      <xdr:spPr>
        <a:xfrm>
          <a:off x="2572385" y="1369758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81</xdr:row>
      <xdr:rowOff>19685</xdr:rowOff>
    </xdr:from>
    <xdr:to xmlns:xdr="http://schemas.openxmlformats.org/drawingml/2006/spreadsheetDrawing">
      <xdr:col>11</xdr:col>
      <xdr:colOff>82550</xdr:colOff>
      <xdr:row>81</xdr:row>
      <xdr:rowOff>121285</xdr:rowOff>
    </xdr:to>
    <xdr:sp macro="" textlink="">
      <xdr:nvSpPr>
        <xdr:cNvPr id="218" name="楕円 217"/>
        <xdr:cNvSpPr/>
      </xdr:nvSpPr>
      <xdr:spPr>
        <a:xfrm>
          <a:off x="2074545" y="139071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132080</xdr:rowOff>
    </xdr:from>
    <xdr:ext cx="762000" cy="254000"/>
    <xdr:sp macro="" textlink="">
      <xdr:nvSpPr>
        <xdr:cNvPr id="219" name="テキスト ボックス 218"/>
        <xdr:cNvSpPr txBox="1"/>
      </xdr:nvSpPr>
      <xdr:spPr>
        <a:xfrm>
          <a:off x="1767205" y="136766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6985</xdr:rowOff>
    </xdr:from>
    <xdr:to xmlns:xdr="http://schemas.openxmlformats.org/drawingml/2006/spreadsheetDrawing">
      <xdr:col>7</xdr:col>
      <xdr:colOff>31750</xdr:colOff>
      <xdr:row>81</xdr:row>
      <xdr:rowOff>109220</xdr:rowOff>
    </xdr:to>
    <xdr:sp macro="" textlink="">
      <xdr:nvSpPr>
        <xdr:cNvPr id="220" name="楕円 219"/>
        <xdr:cNvSpPr/>
      </xdr:nvSpPr>
      <xdr:spPr>
        <a:xfrm>
          <a:off x="1271270" y="13894435"/>
          <a:ext cx="8064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118745</xdr:rowOff>
    </xdr:from>
    <xdr:ext cx="760095" cy="259080"/>
    <xdr:sp macro="" textlink="">
      <xdr:nvSpPr>
        <xdr:cNvPr id="221" name="テキスト ボックス 220"/>
        <xdr:cNvSpPr txBox="1"/>
      </xdr:nvSpPr>
      <xdr:spPr>
        <a:xfrm>
          <a:off x="962025" y="1366329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1548745" y="1263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1635" cy="309245"/>
    <xdr:sp macro="" textlink="">
      <xdr:nvSpPr>
        <xdr:cNvPr id="223" name="テキスト ボックス 222"/>
        <xdr:cNvSpPr txBox="1"/>
      </xdr:nvSpPr>
      <xdr:spPr>
        <a:xfrm>
          <a:off x="12289155" y="12998450"/>
          <a:ext cx="165163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5920" cy="358775"/>
    <xdr:sp macro="" textlink="">
      <xdr:nvSpPr>
        <xdr:cNvPr id="224" name="テキスト ボックス 223"/>
        <xdr:cNvSpPr txBox="1"/>
      </xdr:nvSpPr>
      <xdr:spPr>
        <a:xfrm>
          <a:off x="13902055"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6189325" y="1289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6189325" y="1308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7672685"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7672685"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18986500"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18986500"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1548745" y="1339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6295370" y="1339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6295370" y="1339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188595</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6407765" y="1371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HGSｺﾞｼｯｸM"/>
              <a:ea typeface="HGSｺﾞｼｯｸM"/>
              <a:cs typeface="+mn-cs"/>
            </a:rPr>
            <a:t>　</a:t>
          </a:r>
          <a:r>
            <a:rPr kumimoji="1" lang="ja-JP" altLang="ja-JP" sz="1300" b="0" i="0" u="none" strike="noStrike" kern="0" cap="none" spc="0" normalizeH="0" baseline="0" noProof="0">
              <a:ln>
                <a:noFill/>
              </a:ln>
              <a:solidFill>
                <a:prstClr val="black"/>
              </a:solidFill>
              <a:effectLst/>
              <a:uLnTx/>
              <a:uFillTx/>
              <a:latin typeface="HGSｺﾞｼｯｸM"/>
              <a:ea typeface="HGSｺﾞｼｯｸM"/>
              <a:cs typeface="+mn-cs"/>
            </a:rPr>
            <a:t>令和６</a:t>
          </a:r>
          <a:r>
            <a:rPr kumimoji="1" lang="ja-JP" altLang="ja-JP" sz="1300" b="0" i="0" u="none" strike="noStrike" kern="0" cap="none" spc="0" normalizeH="0" baseline="0" noProof="0">
              <a:ln>
                <a:noFill/>
              </a:ln>
              <a:solidFill>
                <a:prstClr val="black"/>
              </a:solidFill>
              <a:effectLst/>
              <a:uLnTx/>
              <a:uFillTx/>
              <a:latin typeface="HGSｺﾞｼｯｸM"/>
              <a:ea typeface="HGSｺﾞｼｯｸM"/>
              <a:cs typeface="+mn-cs"/>
            </a:rPr>
            <a:t>年度は人事院勧告に準拠する給料表の改正を行っているが、類似団体と比較すると低い</a:t>
          </a:r>
          <a:r>
            <a:rPr kumimoji="1" lang="ja-JP" altLang="en-US" sz="1300" b="0" i="0" u="none" strike="noStrike" kern="0" cap="none" spc="0" normalizeH="0" baseline="0" noProof="0">
              <a:ln>
                <a:noFill/>
              </a:ln>
              <a:solidFill>
                <a:prstClr val="black"/>
              </a:solidFill>
              <a:effectLst/>
              <a:uLnTx/>
              <a:uFillTx/>
              <a:latin typeface="HGSｺﾞｼｯｸM"/>
              <a:ea typeface="HGSｺﾞｼｯｸM"/>
              <a:cs typeface="+mn-cs"/>
            </a:rPr>
            <a:t>指数</a:t>
          </a:r>
          <a:r>
            <a:rPr kumimoji="1" lang="ja-JP" altLang="ja-JP" sz="1300" b="0" i="0" u="none" strike="noStrike" kern="0" cap="none" spc="0" normalizeH="0" baseline="0" noProof="0">
              <a:ln>
                <a:noFill/>
              </a:ln>
              <a:solidFill>
                <a:prstClr val="black"/>
              </a:solidFill>
              <a:effectLst/>
              <a:uLnTx/>
              <a:uFillTx/>
              <a:latin typeface="HGSｺﾞｼｯｸM"/>
              <a:ea typeface="HGSｺﾞｼｯｸM"/>
              <a:cs typeface="+mn-cs"/>
            </a:rPr>
            <a:t>となっている</a:t>
          </a:r>
          <a:r>
            <a:rPr kumimoji="1" lang="ja-JP" altLang="en-US" sz="1300" b="0" i="0" u="none" strike="noStrike" kern="0" cap="none" spc="0" normalizeH="0" baseline="0" noProof="0">
              <a:ln>
                <a:noFill/>
              </a:ln>
              <a:solidFill>
                <a:prstClr val="black"/>
              </a:solidFill>
              <a:effectLst/>
              <a:uLnTx/>
              <a:uFillTx/>
              <a:latin typeface="HGSｺﾞｼｯｸM"/>
              <a:ea typeface="HGSｺﾞｼｯｸM"/>
              <a:cs typeface="+mn-cs"/>
            </a:rPr>
            <a:t>。</a:t>
          </a:r>
          <a:r>
            <a:rPr kumimoji="1" lang="ja-JP" altLang="ja-JP" sz="1300" b="0" i="0" u="none" strike="noStrike" kern="0" cap="none" spc="0" normalizeH="0" baseline="0" noProof="0">
              <a:ln>
                <a:noFill/>
              </a:ln>
              <a:solidFill>
                <a:prstClr val="black"/>
              </a:solidFill>
              <a:effectLst/>
              <a:uLnTx/>
              <a:uFillTx/>
              <a:latin typeface="HGSｺﾞｼｯｸM"/>
              <a:ea typeface="HGSｺﾞｼｯｸM"/>
              <a:cs typeface="+mn-cs"/>
            </a:rPr>
            <a:t>今後も国や県並びに他町の制度との均衡を踏まえながら、給料制度の構築に努めていく。</a:t>
          </a:r>
          <a:endParaRPr kumimoji="1" lang="ja-JP" altLang="en-US" sz="1300">
            <a:latin typeface="HGSｺﾞｼｯｸM"/>
            <a:ea typeface="HGSｺﾞｼｯｸM"/>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1548745" y="1581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0095" cy="259080"/>
    <xdr:sp macro="" textlink="">
      <xdr:nvSpPr>
        <xdr:cNvPr id="236" name="テキスト ボックス 235"/>
        <xdr:cNvSpPr txBox="1"/>
      </xdr:nvSpPr>
      <xdr:spPr>
        <a:xfrm>
          <a:off x="10870565" y="156692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37" name="直線コネクタ 236"/>
        <xdr:cNvCxnSpPr/>
      </xdr:nvCxnSpPr>
      <xdr:spPr>
        <a:xfrm>
          <a:off x="11548745" y="154095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0095" cy="254000"/>
    <xdr:sp macro="" textlink="">
      <xdr:nvSpPr>
        <xdr:cNvPr id="238" name="テキスト ボックス 237"/>
        <xdr:cNvSpPr txBox="1"/>
      </xdr:nvSpPr>
      <xdr:spPr>
        <a:xfrm>
          <a:off x="10870565" y="1526730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39" name="直線コネクタ 238"/>
        <xdr:cNvCxnSpPr/>
      </xdr:nvCxnSpPr>
      <xdr:spPr>
        <a:xfrm>
          <a:off x="11548745" y="1500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0095" cy="254000"/>
    <xdr:sp macro="" textlink="">
      <xdr:nvSpPr>
        <xdr:cNvPr id="240" name="テキスト ボックス 239"/>
        <xdr:cNvSpPr txBox="1"/>
      </xdr:nvSpPr>
      <xdr:spPr>
        <a:xfrm>
          <a:off x="10870565" y="1486535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1" name="直線コネクタ 240"/>
        <xdr:cNvCxnSpPr/>
      </xdr:nvCxnSpPr>
      <xdr:spPr>
        <a:xfrm>
          <a:off x="11548745" y="146050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0095" cy="259080"/>
    <xdr:sp macro="" textlink="">
      <xdr:nvSpPr>
        <xdr:cNvPr id="242" name="テキスト ボックス 241"/>
        <xdr:cNvSpPr txBox="1"/>
      </xdr:nvSpPr>
      <xdr:spPr>
        <a:xfrm>
          <a:off x="10870565" y="144627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3" name="直線コネクタ 242"/>
        <xdr:cNvCxnSpPr/>
      </xdr:nvCxnSpPr>
      <xdr:spPr>
        <a:xfrm>
          <a:off x="11548745" y="142030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0095" cy="259080"/>
    <xdr:sp macro="" textlink="">
      <xdr:nvSpPr>
        <xdr:cNvPr id="244" name="テキスト ボックス 243"/>
        <xdr:cNvSpPr txBox="1"/>
      </xdr:nvSpPr>
      <xdr:spPr>
        <a:xfrm>
          <a:off x="10870565" y="1406080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5" name="直線コネクタ 244"/>
        <xdr:cNvCxnSpPr/>
      </xdr:nvCxnSpPr>
      <xdr:spPr>
        <a:xfrm>
          <a:off x="11548745" y="138004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0095" cy="258445"/>
    <xdr:sp macro="" textlink="">
      <xdr:nvSpPr>
        <xdr:cNvPr id="246" name="テキスト ボックス 245"/>
        <xdr:cNvSpPr txBox="1"/>
      </xdr:nvSpPr>
      <xdr:spPr>
        <a:xfrm>
          <a:off x="10870565" y="1365821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1548745" y="1339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0095" cy="254000"/>
    <xdr:sp macro="" textlink="">
      <xdr:nvSpPr>
        <xdr:cNvPr id="248" name="テキスト ボックス 247"/>
        <xdr:cNvSpPr txBox="1"/>
      </xdr:nvSpPr>
      <xdr:spPr>
        <a:xfrm>
          <a:off x="10870565" y="1325626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1548745" y="1339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64770</xdr:rowOff>
    </xdr:from>
    <xdr:to xmlns:xdr="http://schemas.openxmlformats.org/drawingml/2006/spreadsheetDrawing">
      <xdr:col>81</xdr:col>
      <xdr:colOff>44450</xdr:colOff>
      <xdr:row>90</xdr:row>
      <xdr:rowOff>79375</xdr:rowOff>
    </xdr:to>
    <xdr:cxnSp macro="">
      <xdr:nvCxnSpPr>
        <xdr:cNvPr id="250" name="直線コネクタ 249"/>
        <xdr:cNvCxnSpPr/>
      </xdr:nvCxnSpPr>
      <xdr:spPr>
        <a:xfrm flipV="1">
          <a:off x="15320645" y="13780770"/>
          <a:ext cx="0" cy="17291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90</xdr:row>
      <xdr:rowOff>52070</xdr:rowOff>
    </xdr:from>
    <xdr:ext cx="760095" cy="254000"/>
    <xdr:sp macro="" textlink="">
      <xdr:nvSpPr>
        <xdr:cNvPr id="251" name="給与水準   （国との比較）最小値テキスト"/>
        <xdr:cNvSpPr txBox="1"/>
      </xdr:nvSpPr>
      <xdr:spPr>
        <a:xfrm>
          <a:off x="15409545" y="1548257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79375</xdr:rowOff>
    </xdr:from>
    <xdr:to xmlns:xdr="http://schemas.openxmlformats.org/drawingml/2006/spreadsheetDrawing">
      <xdr:col>81</xdr:col>
      <xdr:colOff>133350</xdr:colOff>
      <xdr:row>90</xdr:row>
      <xdr:rowOff>79375</xdr:rowOff>
    </xdr:to>
    <xdr:cxnSp macro="">
      <xdr:nvCxnSpPr>
        <xdr:cNvPr id="252" name="直線コネクタ 251"/>
        <xdr:cNvCxnSpPr/>
      </xdr:nvCxnSpPr>
      <xdr:spPr>
        <a:xfrm>
          <a:off x="15252700" y="155098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151130</xdr:rowOff>
    </xdr:from>
    <xdr:ext cx="760095" cy="259080"/>
    <xdr:sp macro="" textlink="">
      <xdr:nvSpPr>
        <xdr:cNvPr id="253" name="給与水準   （国との比較）最大値テキスト"/>
        <xdr:cNvSpPr txBox="1"/>
      </xdr:nvSpPr>
      <xdr:spPr>
        <a:xfrm>
          <a:off x="15409545" y="1352423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64770</xdr:rowOff>
    </xdr:from>
    <xdr:to xmlns:xdr="http://schemas.openxmlformats.org/drawingml/2006/spreadsheetDrawing">
      <xdr:col>81</xdr:col>
      <xdr:colOff>133350</xdr:colOff>
      <xdr:row>80</xdr:row>
      <xdr:rowOff>64770</xdr:rowOff>
    </xdr:to>
    <xdr:cxnSp macro="">
      <xdr:nvCxnSpPr>
        <xdr:cNvPr id="254" name="直線コネクタ 253"/>
        <xdr:cNvCxnSpPr/>
      </xdr:nvCxnSpPr>
      <xdr:spPr>
        <a:xfrm>
          <a:off x="15252700" y="137807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41275</xdr:rowOff>
    </xdr:from>
    <xdr:to xmlns:xdr="http://schemas.openxmlformats.org/drawingml/2006/spreadsheetDrawing">
      <xdr:col>81</xdr:col>
      <xdr:colOff>44450</xdr:colOff>
      <xdr:row>86</xdr:row>
      <xdr:rowOff>61595</xdr:rowOff>
    </xdr:to>
    <xdr:cxnSp macro="">
      <xdr:nvCxnSpPr>
        <xdr:cNvPr id="255" name="直線コネクタ 254"/>
        <xdr:cNvCxnSpPr/>
      </xdr:nvCxnSpPr>
      <xdr:spPr>
        <a:xfrm flipV="1">
          <a:off x="14566265" y="14785975"/>
          <a:ext cx="75438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86</xdr:row>
      <xdr:rowOff>22860</xdr:rowOff>
    </xdr:from>
    <xdr:ext cx="760095" cy="259080"/>
    <xdr:sp macro="" textlink="">
      <xdr:nvSpPr>
        <xdr:cNvPr id="256" name="給与水準   （国との比較）平均値テキスト"/>
        <xdr:cNvSpPr txBox="1"/>
      </xdr:nvSpPr>
      <xdr:spPr>
        <a:xfrm>
          <a:off x="15409545" y="14767560"/>
          <a:ext cx="7600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86</xdr:row>
      <xdr:rowOff>50800</xdr:rowOff>
    </xdr:from>
    <xdr:to xmlns:xdr="http://schemas.openxmlformats.org/drawingml/2006/spreadsheetDrawing">
      <xdr:col>81</xdr:col>
      <xdr:colOff>95250</xdr:colOff>
      <xdr:row>86</xdr:row>
      <xdr:rowOff>152400</xdr:rowOff>
    </xdr:to>
    <xdr:sp macro="" textlink="">
      <xdr:nvSpPr>
        <xdr:cNvPr id="257" name="フローチャート: 判断 256"/>
        <xdr:cNvSpPr/>
      </xdr:nvSpPr>
      <xdr:spPr>
        <a:xfrm>
          <a:off x="15276195" y="147955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86</xdr:row>
      <xdr:rowOff>41275</xdr:rowOff>
    </xdr:from>
    <xdr:to xmlns:xdr="http://schemas.openxmlformats.org/drawingml/2006/spreadsheetDrawing">
      <xdr:col>77</xdr:col>
      <xdr:colOff>44450</xdr:colOff>
      <xdr:row>86</xdr:row>
      <xdr:rowOff>61595</xdr:rowOff>
    </xdr:to>
    <xdr:cxnSp macro="">
      <xdr:nvCxnSpPr>
        <xdr:cNvPr id="258" name="直線コネクタ 257"/>
        <xdr:cNvCxnSpPr/>
      </xdr:nvCxnSpPr>
      <xdr:spPr>
        <a:xfrm>
          <a:off x="13767435" y="14785975"/>
          <a:ext cx="79883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86</xdr:row>
      <xdr:rowOff>50800</xdr:rowOff>
    </xdr:from>
    <xdr:to xmlns:xdr="http://schemas.openxmlformats.org/drawingml/2006/spreadsheetDrawing">
      <xdr:col>77</xdr:col>
      <xdr:colOff>95250</xdr:colOff>
      <xdr:row>86</xdr:row>
      <xdr:rowOff>152400</xdr:rowOff>
    </xdr:to>
    <xdr:sp macro="" textlink="">
      <xdr:nvSpPr>
        <xdr:cNvPr id="259" name="フローチャート: 判断 258"/>
        <xdr:cNvSpPr/>
      </xdr:nvSpPr>
      <xdr:spPr>
        <a:xfrm>
          <a:off x="14521815" y="147955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137160</xdr:rowOff>
    </xdr:from>
    <xdr:ext cx="736600" cy="259080"/>
    <xdr:sp macro="" textlink="">
      <xdr:nvSpPr>
        <xdr:cNvPr id="260" name="テキスト ボックス 259"/>
        <xdr:cNvSpPr txBox="1"/>
      </xdr:nvSpPr>
      <xdr:spPr>
        <a:xfrm>
          <a:off x="14227175" y="14881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41275</xdr:rowOff>
    </xdr:from>
    <xdr:to xmlns:xdr="http://schemas.openxmlformats.org/drawingml/2006/spreadsheetDrawing">
      <xdr:col>72</xdr:col>
      <xdr:colOff>188595</xdr:colOff>
      <xdr:row>87</xdr:row>
      <xdr:rowOff>50800</xdr:rowOff>
    </xdr:to>
    <xdr:cxnSp macro="">
      <xdr:nvCxnSpPr>
        <xdr:cNvPr id="261" name="直線コネクタ 260"/>
        <xdr:cNvCxnSpPr/>
      </xdr:nvCxnSpPr>
      <xdr:spPr>
        <a:xfrm flipV="1">
          <a:off x="12976860" y="14785975"/>
          <a:ext cx="790575"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71120</xdr:rowOff>
    </xdr:from>
    <xdr:to xmlns:xdr="http://schemas.openxmlformats.org/drawingml/2006/spreadsheetDrawing">
      <xdr:col>73</xdr:col>
      <xdr:colOff>44450</xdr:colOff>
      <xdr:row>87</xdr:row>
      <xdr:rowOff>1270</xdr:rowOff>
    </xdr:to>
    <xdr:sp macro="" textlink="">
      <xdr:nvSpPr>
        <xdr:cNvPr id="262" name="フローチャート: 判断 261"/>
        <xdr:cNvSpPr/>
      </xdr:nvSpPr>
      <xdr:spPr>
        <a:xfrm>
          <a:off x="13731240" y="1481582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157480</xdr:rowOff>
    </xdr:from>
    <xdr:ext cx="760095" cy="254000"/>
    <xdr:sp macro="" textlink="">
      <xdr:nvSpPr>
        <xdr:cNvPr id="263" name="テキスト ボックス 262"/>
        <xdr:cNvSpPr txBox="1"/>
      </xdr:nvSpPr>
      <xdr:spPr>
        <a:xfrm>
          <a:off x="13421995" y="1490218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87</xdr:row>
      <xdr:rowOff>30480</xdr:rowOff>
    </xdr:from>
    <xdr:to xmlns:xdr="http://schemas.openxmlformats.org/drawingml/2006/spreadsheetDrawing">
      <xdr:col>68</xdr:col>
      <xdr:colOff>152400</xdr:colOff>
      <xdr:row>87</xdr:row>
      <xdr:rowOff>50800</xdr:rowOff>
    </xdr:to>
    <xdr:cxnSp macro="">
      <xdr:nvCxnSpPr>
        <xdr:cNvPr id="264" name="直線コネクタ 263"/>
        <xdr:cNvCxnSpPr/>
      </xdr:nvCxnSpPr>
      <xdr:spPr>
        <a:xfrm>
          <a:off x="12171680" y="14946630"/>
          <a:ext cx="80518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111125</xdr:rowOff>
    </xdr:from>
    <xdr:to xmlns:xdr="http://schemas.openxmlformats.org/drawingml/2006/spreadsheetDrawing">
      <xdr:col>68</xdr:col>
      <xdr:colOff>188595</xdr:colOff>
      <xdr:row>87</xdr:row>
      <xdr:rowOff>41275</xdr:rowOff>
    </xdr:to>
    <xdr:sp macro="" textlink="">
      <xdr:nvSpPr>
        <xdr:cNvPr id="265" name="フローチャート: 判断 264"/>
        <xdr:cNvSpPr/>
      </xdr:nvSpPr>
      <xdr:spPr>
        <a:xfrm>
          <a:off x="12926060" y="1485582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85</xdr:row>
      <xdr:rowOff>52070</xdr:rowOff>
    </xdr:from>
    <xdr:ext cx="762000" cy="254000"/>
    <xdr:sp macro="" textlink="">
      <xdr:nvSpPr>
        <xdr:cNvPr id="266" name="テキスト ボックス 265"/>
        <xdr:cNvSpPr txBox="1"/>
      </xdr:nvSpPr>
      <xdr:spPr>
        <a:xfrm>
          <a:off x="12635865" y="146253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90805</xdr:rowOff>
    </xdr:from>
    <xdr:to xmlns:xdr="http://schemas.openxmlformats.org/drawingml/2006/spreadsheetDrawing">
      <xdr:col>64</xdr:col>
      <xdr:colOff>152400</xdr:colOff>
      <xdr:row>87</xdr:row>
      <xdr:rowOff>20955</xdr:rowOff>
    </xdr:to>
    <xdr:sp macro="" textlink="">
      <xdr:nvSpPr>
        <xdr:cNvPr id="267" name="フローチャート: 判断 266"/>
        <xdr:cNvSpPr/>
      </xdr:nvSpPr>
      <xdr:spPr>
        <a:xfrm>
          <a:off x="12120880" y="14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31115</xdr:rowOff>
    </xdr:from>
    <xdr:ext cx="762000" cy="254000"/>
    <xdr:sp macro="" textlink="">
      <xdr:nvSpPr>
        <xdr:cNvPr id="268" name="テキスト ボックス 267"/>
        <xdr:cNvSpPr txBox="1"/>
      </xdr:nvSpPr>
      <xdr:spPr>
        <a:xfrm>
          <a:off x="11832590" y="146043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51257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437132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92</xdr:row>
      <xdr:rowOff>35560</xdr:rowOff>
    </xdr:from>
    <xdr:ext cx="762000" cy="259080"/>
    <xdr:sp macro="" textlink="">
      <xdr:nvSpPr>
        <xdr:cNvPr id="271" name="テキスト ボックス 270"/>
        <xdr:cNvSpPr txBox="1"/>
      </xdr:nvSpPr>
      <xdr:spPr>
        <a:xfrm>
          <a:off x="1357884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0095" cy="259080"/>
    <xdr:sp macro="" textlink="">
      <xdr:nvSpPr>
        <xdr:cNvPr id="272" name="テキスト ボックス 271"/>
        <xdr:cNvSpPr txBox="1"/>
      </xdr:nvSpPr>
      <xdr:spPr>
        <a:xfrm>
          <a:off x="12781915" y="1580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1976735"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85</xdr:row>
      <xdr:rowOff>161925</xdr:rowOff>
    </xdr:from>
    <xdr:to xmlns:xdr="http://schemas.openxmlformats.org/drawingml/2006/spreadsheetDrawing">
      <xdr:col>81</xdr:col>
      <xdr:colOff>95250</xdr:colOff>
      <xdr:row>86</xdr:row>
      <xdr:rowOff>92075</xdr:rowOff>
    </xdr:to>
    <xdr:sp macro="" textlink="">
      <xdr:nvSpPr>
        <xdr:cNvPr id="274" name="楕円 273"/>
        <xdr:cNvSpPr/>
      </xdr:nvSpPr>
      <xdr:spPr>
        <a:xfrm>
          <a:off x="15276195" y="147351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6985</xdr:rowOff>
    </xdr:from>
    <xdr:ext cx="760095" cy="254000"/>
    <xdr:sp macro="" textlink="">
      <xdr:nvSpPr>
        <xdr:cNvPr id="275" name="給与水準   （国との比較）該当値テキスト"/>
        <xdr:cNvSpPr txBox="1"/>
      </xdr:nvSpPr>
      <xdr:spPr>
        <a:xfrm>
          <a:off x="15409545" y="1458023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86</xdr:row>
      <xdr:rowOff>10795</xdr:rowOff>
    </xdr:from>
    <xdr:to xmlns:xdr="http://schemas.openxmlformats.org/drawingml/2006/spreadsheetDrawing">
      <xdr:col>77</xdr:col>
      <xdr:colOff>95250</xdr:colOff>
      <xdr:row>86</xdr:row>
      <xdr:rowOff>112395</xdr:rowOff>
    </xdr:to>
    <xdr:sp macro="" textlink="">
      <xdr:nvSpPr>
        <xdr:cNvPr id="276" name="楕円 275"/>
        <xdr:cNvSpPr/>
      </xdr:nvSpPr>
      <xdr:spPr>
        <a:xfrm>
          <a:off x="14521815" y="147554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122555</xdr:rowOff>
    </xdr:from>
    <xdr:ext cx="736600" cy="254000"/>
    <xdr:sp macro="" textlink="">
      <xdr:nvSpPr>
        <xdr:cNvPr id="277" name="テキスト ボックス 276"/>
        <xdr:cNvSpPr txBox="1"/>
      </xdr:nvSpPr>
      <xdr:spPr>
        <a:xfrm>
          <a:off x="14227175" y="1452435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161925</xdr:rowOff>
    </xdr:from>
    <xdr:to xmlns:xdr="http://schemas.openxmlformats.org/drawingml/2006/spreadsheetDrawing">
      <xdr:col>73</xdr:col>
      <xdr:colOff>44450</xdr:colOff>
      <xdr:row>86</xdr:row>
      <xdr:rowOff>92075</xdr:rowOff>
    </xdr:to>
    <xdr:sp macro="" textlink="">
      <xdr:nvSpPr>
        <xdr:cNvPr id="278" name="楕円 277"/>
        <xdr:cNvSpPr/>
      </xdr:nvSpPr>
      <xdr:spPr>
        <a:xfrm>
          <a:off x="13731240" y="14735175"/>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102235</xdr:rowOff>
    </xdr:from>
    <xdr:ext cx="760095" cy="258445"/>
    <xdr:sp macro="" textlink="">
      <xdr:nvSpPr>
        <xdr:cNvPr id="279" name="テキスト ボックス 278"/>
        <xdr:cNvSpPr txBox="1"/>
      </xdr:nvSpPr>
      <xdr:spPr>
        <a:xfrm>
          <a:off x="13421995" y="1450403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0</xdr:rowOff>
    </xdr:from>
    <xdr:to xmlns:xdr="http://schemas.openxmlformats.org/drawingml/2006/spreadsheetDrawing">
      <xdr:col>68</xdr:col>
      <xdr:colOff>188595</xdr:colOff>
      <xdr:row>87</xdr:row>
      <xdr:rowOff>101600</xdr:rowOff>
    </xdr:to>
    <xdr:sp macro="" textlink="">
      <xdr:nvSpPr>
        <xdr:cNvPr id="280" name="楕円 279"/>
        <xdr:cNvSpPr/>
      </xdr:nvSpPr>
      <xdr:spPr>
        <a:xfrm>
          <a:off x="12926060" y="14916150"/>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87</xdr:row>
      <xdr:rowOff>86360</xdr:rowOff>
    </xdr:from>
    <xdr:ext cx="762000" cy="254000"/>
    <xdr:sp macro="" textlink="">
      <xdr:nvSpPr>
        <xdr:cNvPr id="281" name="テキスト ボックス 280"/>
        <xdr:cNvSpPr txBox="1"/>
      </xdr:nvSpPr>
      <xdr:spPr>
        <a:xfrm>
          <a:off x="12635865" y="150025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151130</xdr:rowOff>
    </xdr:from>
    <xdr:to xmlns:xdr="http://schemas.openxmlformats.org/drawingml/2006/spreadsheetDrawing">
      <xdr:col>64</xdr:col>
      <xdr:colOff>152400</xdr:colOff>
      <xdr:row>87</xdr:row>
      <xdr:rowOff>81280</xdr:rowOff>
    </xdr:to>
    <xdr:sp macro="" textlink="">
      <xdr:nvSpPr>
        <xdr:cNvPr id="282" name="楕円 281"/>
        <xdr:cNvSpPr/>
      </xdr:nvSpPr>
      <xdr:spPr>
        <a:xfrm>
          <a:off x="12120880" y="1489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66040</xdr:rowOff>
    </xdr:from>
    <xdr:ext cx="762000" cy="254000"/>
    <xdr:sp macro="" textlink="">
      <xdr:nvSpPr>
        <xdr:cNvPr id="283" name="テキスト ボックス 282"/>
        <xdr:cNvSpPr txBox="1"/>
      </xdr:nvSpPr>
      <xdr:spPr>
        <a:xfrm>
          <a:off x="11832590" y="149821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1548745" y="882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1235" cy="304800"/>
    <xdr:sp macro="" textlink="">
      <xdr:nvSpPr>
        <xdr:cNvPr id="285" name="テキスト ボックス 284"/>
        <xdr:cNvSpPr txBox="1"/>
      </xdr:nvSpPr>
      <xdr:spPr>
        <a:xfrm>
          <a:off x="12026265" y="9188450"/>
          <a:ext cx="226123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5920" cy="353695"/>
    <xdr:sp macro="" textlink="">
      <xdr:nvSpPr>
        <xdr:cNvPr id="286" name="テキスト ボックス 285"/>
        <xdr:cNvSpPr txBox="1"/>
      </xdr:nvSpPr>
      <xdr:spPr>
        <a:xfrm>
          <a:off x="14164945"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[6.08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6189325" y="908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6189325" y="927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7672685"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7672685"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18986500"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18986500"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1548745" y="958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6295370" y="958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6295370" y="958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188595</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6407765" y="990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300" b="0" i="0" baseline="0">
              <a:solidFill>
                <a:schemeClr val="dk1"/>
              </a:solidFill>
              <a:effectLst/>
              <a:latin typeface="HGSｺﾞｼｯｸM"/>
              <a:ea typeface="HGSｺﾞｼｯｸM"/>
              <a:cs typeface="+mn-cs"/>
            </a:rPr>
            <a:t>　</a:t>
          </a:r>
          <a:r>
            <a:rPr kumimoji="1" lang="ja-JP" altLang="ja-JP" sz="1300" b="0" i="0" baseline="0">
              <a:solidFill>
                <a:schemeClr val="dk1"/>
              </a:solidFill>
              <a:effectLst/>
              <a:latin typeface="HGSｺﾞｼｯｸM"/>
              <a:ea typeface="HGSｺﾞｼｯｸM"/>
              <a:cs typeface="+mn-cs"/>
            </a:rPr>
            <a:t>変動要因として、新規採用者数等が退職者数を上回ったことにより、職員数が増加したことが挙げられる。</a:t>
          </a:r>
          <a:endParaRPr lang="ja-JP" altLang="ja-JP" sz="1300">
            <a:effectLst/>
            <a:latin typeface="HGSｺﾞｼｯｸM"/>
            <a:ea typeface="HGSｺﾞｼｯｸM"/>
          </a:endParaRPr>
        </a:p>
        <a:p>
          <a:r>
            <a:rPr kumimoji="1" lang="ja-JP" altLang="en-US" sz="1300" b="0" i="0" baseline="0">
              <a:solidFill>
                <a:schemeClr val="dk1"/>
              </a:solidFill>
              <a:effectLst/>
              <a:latin typeface="HGSｺﾞｼｯｸM"/>
              <a:ea typeface="HGSｺﾞｼｯｸM"/>
              <a:cs typeface="+mn-cs"/>
            </a:rPr>
            <a:t>　</a:t>
          </a:r>
          <a:r>
            <a:rPr kumimoji="1" lang="ja-JP" altLang="ja-JP" sz="1300" b="0" i="0" baseline="0">
              <a:solidFill>
                <a:schemeClr val="dk1"/>
              </a:solidFill>
              <a:effectLst/>
              <a:latin typeface="HGSｺﾞｼｯｸM"/>
              <a:ea typeface="HGSｺﾞｼｯｸM"/>
              <a:cs typeface="+mn-cs"/>
            </a:rPr>
            <a:t>類似団体と比較し職員数が少ない状況にあるのは、短時間勤務職員の任用や一部の業務を民間に委託していることが考えられる。今後も定員適正化計画に基づき、適正な定員管理に努めていく。</a:t>
          </a:r>
          <a:endParaRPr kumimoji="1" lang="ja-JP" altLang="en-US" sz="1300">
            <a:latin typeface="HGSｺﾞｼｯｸM"/>
            <a:ea typeface="HGSｺﾞｼｯｸM"/>
          </a:endParaRPr>
        </a:p>
      </xdr:txBody>
    </xdr:sp>
    <xdr:clientData/>
  </xdr:twoCellAnchor>
  <xdr:oneCellAnchor>
    <xdr:from xmlns:xdr="http://schemas.openxmlformats.org/drawingml/2006/spreadsheetDrawing">
      <xdr:col>61</xdr:col>
      <xdr:colOff>6350</xdr:colOff>
      <xdr:row>54</xdr:row>
      <xdr:rowOff>139700</xdr:rowOff>
    </xdr:from>
    <xdr:ext cx="347980" cy="225425"/>
    <xdr:sp macro="" textlink="">
      <xdr:nvSpPr>
        <xdr:cNvPr id="297" name="テキスト ボックス 296"/>
        <xdr:cNvSpPr txBox="1"/>
      </xdr:nvSpPr>
      <xdr:spPr>
        <a:xfrm>
          <a:off x="11510645" y="93980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154874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0095" cy="254000"/>
    <xdr:sp macro="" textlink="">
      <xdr:nvSpPr>
        <xdr:cNvPr id="299" name="テキスト ボックス 298"/>
        <xdr:cNvSpPr txBox="1"/>
      </xdr:nvSpPr>
      <xdr:spPr>
        <a:xfrm>
          <a:off x="10870565" y="1185926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0" name="直線コネクタ 299"/>
        <xdr:cNvCxnSpPr/>
      </xdr:nvCxnSpPr>
      <xdr:spPr>
        <a:xfrm>
          <a:off x="11548745" y="116566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0095" cy="259080"/>
    <xdr:sp macro="" textlink="">
      <xdr:nvSpPr>
        <xdr:cNvPr id="301" name="テキスト ボックス 300"/>
        <xdr:cNvSpPr txBox="1"/>
      </xdr:nvSpPr>
      <xdr:spPr>
        <a:xfrm>
          <a:off x="10870565" y="1151445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2" name="直線コネクタ 301"/>
        <xdr:cNvCxnSpPr/>
      </xdr:nvCxnSpPr>
      <xdr:spPr>
        <a:xfrm>
          <a:off x="11548745" y="113118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0095" cy="259080"/>
    <xdr:sp macro="" textlink="">
      <xdr:nvSpPr>
        <xdr:cNvPr id="303" name="テキスト ボックス 302"/>
        <xdr:cNvSpPr txBox="1"/>
      </xdr:nvSpPr>
      <xdr:spPr>
        <a:xfrm>
          <a:off x="10870565" y="1116965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04" name="直線コネクタ 303"/>
        <xdr:cNvCxnSpPr/>
      </xdr:nvCxnSpPr>
      <xdr:spPr>
        <a:xfrm>
          <a:off x="11548745" y="109677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0095" cy="259080"/>
    <xdr:sp macro="" textlink="">
      <xdr:nvSpPr>
        <xdr:cNvPr id="305" name="テキスト ボックス 304"/>
        <xdr:cNvSpPr txBox="1"/>
      </xdr:nvSpPr>
      <xdr:spPr>
        <a:xfrm>
          <a:off x="10870565" y="1082484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6" name="直線コネクタ 305"/>
        <xdr:cNvCxnSpPr/>
      </xdr:nvCxnSpPr>
      <xdr:spPr>
        <a:xfrm>
          <a:off x="11548745" y="106229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0095" cy="258445"/>
    <xdr:sp macro="" textlink="">
      <xdr:nvSpPr>
        <xdr:cNvPr id="307" name="テキスト ボックス 306"/>
        <xdr:cNvSpPr txBox="1"/>
      </xdr:nvSpPr>
      <xdr:spPr>
        <a:xfrm>
          <a:off x="10870565" y="1048067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8" name="直線コネクタ 307"/>
        <xdr:cNvCxnSpPr/>
      </xdr:nvCxnSpPr>
      <xdr:spPr>
        <a:xfrm>
          <a:off x="11548745" y="102781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0095" cy="254000"/>
    <xdr:sp macro="" textlink="">
      <xdr:nvSpPr>
        <xdr:cNvPr id="309" name="テキスト ボックス 308"/>
        <xdr:cNvSpPr txBox="1"/>
      </xdr:nvSpPr>
      <xdr:spPr>
        <a:xfrm>
          <a:off x="10870565" y="1013587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0" name="直線コネクタ 309"/>
        <xdr:cNvCxnSpPr/>
      </xdr:nvCxnSpPr>
      <xdr:spPr>
        <a:xfrm>
          <a:off x="11548745" y="99333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0095" cy="254000"/>
    <xdr:sp macro="" textlink="">
      <xdr:nvSpPr>
        <xdr:cNvPr id="311" name="テキスト ボックス 310"/>
        <xdr:cNvSpPr txBox="1"/>
      </xdr:nvSpPr>
      <xdr:spPr>
        <a:xfrm>
          <a:off x="10870565" y="979106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1548745" y="958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0095" cy="259080"/>
    <xdr:sp macro="" textlink="">
      <xdr:nvSpPr>
        <xdr:cNvPr id="313" name="テキスト ボックス 312"/>
        <xdr:cNvSpPr txBox="1"/>
      </xdr:nvSpPr>
      <xdr:spPr>
        <a:xfrm>
          <a:off x="10870565" y="94462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1548745" y="958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170180</xdr:rowOff>
    </xdr:from>
    <xdr:to xmlns:xdr="http://schemas.openxmlformats.org/drawingml/2006/spreadsheetDrawing">
      <xdr:col>81</xdr:col>
      <xdr:colOff>44450</xdr:colOff>
      <xdr:row>68</xdr:row>
      <xdr:rowOff>74930</xdr:rowOff>
    </xdr:to>
    <xdr:cxnSp macro="">
      <xdr:nvCxnSpPr>
        <xdr:cNvPr id="315" name="直線コネクタ 314"/>
        <xdr:cNvCxnSpPr/>
      </xdr:nvCxnSpPr>
      <xdr:spPr>
        <a:xfrm flipV="1">
          <a:off x="15320645" y="10114280"/>
          <a:ext cx="0" cy="16192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68</xdr:row>
      <xdr:rowOff>46355</xdr:rowOff>
    </xdr:from>
    <xdr:ext cx="760095" cy="259080"/>
    <xdr:sp macro="" textlink="">
      <xdr:nvSpPr>
        <xdr:cNvPr id="316" name="定員管理の状況最小値テキスト"/>
        <xdr:cNvSpPr txBox="1"/>
      </xdr:nvSpPr>
      <xdr:spPr>
        <a:xfrm>
          <a:off x="15409545" y="1170495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68</xdr:row>
      <xdr:rowOff>74930</xdr:rowOff>
    </xdr:from>
    <xdr:to xmlns:xdr="http://schemas.openxmlformats.org/drawingml/2006/spreadsheetDrawing">
      <xdr:col>81</xdr:col>
      <xdr:colOff>133350</xdr:colOff>
      <xdr:row>68</xdr:row>
      <xdr:rowOff>74930</xdr:rowOff>
    </xdr:to>
    <xdr:cxnSp macro="">
      <xdr:nvCxnSpPr>
        <xdr:cNvPr id="317" name="直線コネクタ 316"/>
        <xdr:cNvCxnSpPr/>
      </xdr:nvCxnSpPr>
      <xdr:spPr>
        <a:xfrm>
          <a:off x="15252700" y="117335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85090</xdr:rowOff>
    </xdr:from>
    <xdr:ext cx="760095" cy="259080"/>
    <xdr:sp macro="" textlink="">
      <xdr:nvSpPr>
        <xdr:cNvPr id="318" name="定員管理の状況最大値テキスト"/>
        <xdr:cNvSpPr txBox="1"/>
      </xdr:nvSpPr>
      <xdr:spPr>
        <a:xfrm>
          <a:off x="15409545" y="985774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170180</xdr:rowOff>
    </xdr:from>
    <xdr:to xmlns:xdr="http://schemas.openxmlformats.org/drawingml/2006/spreadsheetDrawing">
      <xdr:col>81</xdr:col>
      <xdr:colOff>133350</xdr:colOff>
      <xdr:row>58</xdr:row>
      <xdr:rowOff>170180</xdr:rowOff>
    </xdr:to>
    <xdr:cxnSp macro="">
      <xdr:nvCxnSpPr>
        <xdr:cNvPr id="319" name="直線コネクタ 318"/>
        <xdr:cNvCxnSpPr/>
      </xdr:nvCxnSpPr>
      <xdr:spPr>
        <a:xfrm>
          <a:off x="15252700" y="101142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59</xdr:row>
      <xdr:rowOff>145415</xdr:rowOff>
    </xdr:from>
    <xdr:to xmlns:xdr="http://schemas.openxmlformats.org/drawingml/2006/spreadsheetDrawing">
      <xdr:col>81</xdr:col>
      <xdr:colOff>44450</xdr:colOff>
      <xdr:row>60</xdr:row>
      <xdr:rowOff>4445</xdr:rowOff>
    </xdr:to>
    <xdr:cxnSp macro="">
      <xdr:nvCxnSpPr>
        <xdr:cNvPr id="320" name="直線コネクタ 319"/>
        <xdr:cNvCxnSpPr/>
      </xdr:nvCxnSpPr>
      <xdr:spPr>
        <a:xfrm>
          <a:off x="14566265" y="10260965"/>
          <a:ext cx="7543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69850</xdr:rowOff>
    </xdr:from>
    <xdr:ext cx="760095" cy="259080"/>
    <xdr:sp macro="" textlink="">
      <xdr:nvSpPr>
        <xdr:cNvPr id="321" name="定員管理の状況平均値テキスト"/>
        <xdr:cNvSpPr txBox="1"/>
      </xdr:nvSpPr>
      <xdr:spPr>
        <a:xfrm>
          <a:off x="15409545" y="10528300"/>
          <a:ext cx="7600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61</xdr:row>
      <xdr:rowOff>97790</xdr:rowOff>
    </xdr:from>
    <xdr:to xmlns:xdr="http://schemas.openxmlformats.org/drawingml/2006/spreadsheetDrawing">
      <xdr:col>81</xdr:col>
      <xdr:colOff>95250</xdr:colOff>
      <xdr:row>62</xdr:row>
      <xdr:rowOff>27940</xdr:rowOff>
    </xdr:to>
    <xdr:sp macro="" textlink="">
      <xdr:nvSpPr>
        <xdr:cNvPr id="322" name="フローチャート: 判断 321"/>
        <xdr:cNvSpPr/>
      </xdr:nvSpPr>
      <xdr:spPr>
        <a:xfrm>
          <a:off x="15276195" y="105562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59</xdr:row>
      <xdr:rowOff>145415</xdr:rowOff>
    </xdr:from>
    <xdr:to xmlns:xdr="http://schemas.openxmlformats.org/drawingml/2006/spreadsheetDrawing">
      <xdr:col>77</xdr:col>
      <xdr:colOff>44450</xdr:colOff>
      <xdr:row>59</xdr:row>
      <xdr:rowOff>160655</xdr:rowOff>
    </xdr:to>
    <xdr:cxnSp macro="">
      <xdr:nvCxnSpPr>
        <xdr:cNvPr id="323" name="直線コネクタ 322"/>
        <xdr:cNvCxnSpPr/>
      </xdr:nvCxnSpPr>
      <xdr:spPr>
        <a:xfrm flipV="1">
          <a:off x="13767435" y="10260965"/>
          <a:ext cx="79883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61</xdr:row>
      <xdr:rowOff>104775</xdr:rowOff>
    </xdr:from>
    <xdr:to xmlns:xdr="http://schemas.openxmlformats.org/drawingml/2006/spreadsheetDrawing">
      <xdr:col>77</xdr:col>
      <xdr:colOff>95250</xdr:colOff>
      <xdr:row>62</xdr:row>
      <xdr:rowOff>34925</xdr:rowOff>
    </xdr:to>
    <xdr:sp macro="" textlink="">
      <xdr:nvSpPr>
        <xdr:cNvPr id="324" name="フローチャート: 判断 323"/>
        <xdr:cNvSpPr/>
      </xdr:nvSpPr>
      <xdr:spPr>
        <a:xfrm>
          <a:off x="14521815" y="105632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19685</xdr:rowOff>
    </xdr:from>
    <xdr:ext cx="736600" cy="254000"/>
    <xdr:sp macro="" textlink="">
      <xdr:nvSpPr>
        <xdr:cNvPr id="325" name="テキスト ボックス 324"/>
        <xdr:cNvSpPr txBox="1"/>
      </xdr:nvSpPr>
      <xdr:spPr>
        <a:xfrm>
          <a:off x="14227175" y="1064958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59</xdr:row>
      <xdr:rowOff>160655</xdr:rowOff>
    </xdr:from>
    <xdr:to xmlns:xdr="http://schemas.openxmlformats.org/drawingml/2006/spreadsheetDrawing">
      <xdr:col>72</xdr:col>
      <xdr:colOff>188595</xdr:colOff>
      <xdr:row>59</xdr:row>
      <xdr:rowOff>167640</xdr:rowOff>
    </xdr:to>
    <xdr:cxnSp macro="">
      <xdr:nvCxnSpPr>
        <xdr:cNvPr id="326" name="直線コネクタ 325"/>
        <xdr:cNvCxnSpPr/>
      </xdr:nvCxnSpPr>
      <xdr:spPr>
        <a:xfrm flipV="1">
          <a:off x="12976860" y="10276205"/>
          <a:ext cx="7905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80645</xdr:rowOff>
    </xdr:from>
    <xdr:to xmlns:xdr="http://schemas.openxmlformats.org/drawingml/2006/spreadsheetDrawing">
      <xdr:col>73</xdr:col>
      <xdr:colOff>44450</xdr:colOff>
      <xdr:row>62</xdr:row>
      <xdr:rowOff>10795</xdr:rowOff>
    </xdr:to>
    <xdr:sp macro="" textlink="">
      <xdr:nvSpPr>
        <xdr:cNvPr id="327" name="フローチャート: 判断 326"/>
        <xdr:cNvSpPr/>
      </xdr:nvSpPr>
      <xdr:spPr>
        <a:xfrm>
          <a:off x="13731240" y="1053909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167005</xdr:rowOff>
    </xdr:from>
    <xdr:ext cx="760095" cy="254000"/>
    <xdr:sp macro="" textlink="">
      <xdr:nvSpPr>
        <xdr:cNvPr id="328" name="テキスト ボックス 327"/>
        <xdr:cNvSpPr txBox="1"/>
      </xdr:nvSpPr>
      <xdr:spPr>
        <a:xfrm>
          <a:off x="13421995" y="1062545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59</xdr:row>
      <xdr:rowOff>163830</xdr:rowOff>
    </xdr:from>
    <xdr:to xmlns:xdr="http://schemas.openxmlformats.org/drawingml/2006/spreadsheetDrawing">
      <xdr:col>68</xdr:col>
      <xdr:colOff>152400</xdr:colOff>
      <xdr:row>59</xdr:row>
      <xdr:rowOff>167640</xdr:rowOff>
    </xdr:to>
    <xdr:cxnSp macro="">
      <xdr:nvCxnSpPr>
        <xdr:cNvPr id="329" name="直線コネクタ 328"/>
        <xdr:cNvCxnSpPr/>
      </xdr:nvCxnSpPr>
      <xdr:spPr>
        <a:xfrm>
          <a:off x="12171680" y="10279380"/>
          <a:ext cx="8051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70485</xdr:rowOff>
    </xdr:from>
    <xdr:to xmlns:xdr="http://schemas.openxmlformats.org/drawingml/2006/spreadsheetDrawing">
      <xdr:col>68</xdr:col>
      <xdr:colOff>188595</xdr:colOff>
      <xdr:row>62</xdr:row>
      <xdr:rowOff>635</xdr:rowOff>
    </xdr:to>
    <xdr:sp macro="" textlink="">
      <xdr:nvSpPr>
        <xdr:cNvPr id="330" name="フローチャート: 判断 329"/>
        <xdr:cNvSpPr/>
      </xdr:nvSpPr>
      <xdr:spPr>
        <a:xfrm>
          <a:off x="12926060" y="1052893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61</xdr:row>
      <xdr:rowOff>156845</xdr:rowOff>
    </xdr:from>
    <xdr:ext cx="762000" cy="254000"/>
    <xdr:sp macro="" textlink="">
      <xdr:nvSpPr>
        <xdr:cNvPr id="331" name="テキスト ボックス 330"/>
        <xdr:cNvSpPr txBox="1"/>
      </xdr:nvSpPr>
      <xdr:spPr>
        <a:xfrm>
          <a:off x="12635865" y="106152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25400</xdr:rowOff>
    </xdr:from>
    <xdr:to xmlns:xdr="http://schemas.openxmlformats.org/drawingml/2006/spreadsheetDrawing">
      <xdr:col>64</xdr:col>
      <xdr:colOff>152400</xdr:colOff>
      <xdr:row>61</xdr:row>
      <xdr:rowOff>127000</xdr:rowOff>
    </xdr:to>
    <xdr:sp macro="" textlink="">
      <xdr:nvSpPr>
        <xdr:cNvPr id="332" name="フローチャート: 判断 331"/>
        <xdr:cNvSpPr/>
      </xdr:nvSpPr>
      <xdr:spPr>
        <a:xfrm>
          <a:off x="12120880" y="1048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111760</xdr:rowOff>
    </xdr:from>
    <xdr:ext cx="762000" cy="254000"/>
    <xdr:sp macro="" textlink="">
      <xdr:nvSpPr>
        <xdr:cNvPr id="333" name="テキスト ボックス 332"/>
        <xdr:cNvSpPr txBox="1"/>
      </xdr:nvSpPr>
      <xdr:spPr>
        <a:xfrm>
          <a:off x="11832590" y="105702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4000"/>
    <xdr:sp macro="" textlink="">
      <xdr:nvSpPr>
        <xdr:cNvPr id="334" name="テキスト ボックス 333"/>
        <xdr:cNvSpPr txBox="1"/>
      </xdr:nvSpPr>
      <xdr:spPr>
        <a:xfrm>
          <a:off x="151257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4000"/>
    <xdr:sp macro="" textlink="">
      <xdr:nvSpPr>
        <xdr:cNvPr id="335" name="テキスト ボックス 334"/>
        <xdr:cNvSpPr txBox="1"/>
      </xdr:nvSpPr>
      <xdr:spPr>
        <a:xfrm>
          <a:off x="1437132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69</xdr:row>
      <xdr:rowOff>168910</xdr:rowOff>
    </xdr:from>
    <xdr:ext cx="762000" cy="254000"/>
    <xdr:sp macro="" textlink="">
      <xdr:nvSpPr>
        <xdr:cNvPr id="336" name="テキスト ボックス 335"/>
        <xdr:cNvSpPr txBox="1"/>
      </xdr:nvSpPr>
      <xdr:spPr>
        <a:xfrm>
          <a:off x="1357884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0095" cy="254000"/>
    <xdr:sp macro="" textlink="">
      <xdr:nvSpPr>
        <xdr:cNvPr id="337" name="テキスト ボックス 336"/>
        <xdr:cNvSpPr txBox="1"/>
      </xdr:nvSpPr>
      <xdr:spPr>
        <a:xfrm>
          <a:off x="12781915" y="1199896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4000"/>
    <xdr:sp macro="" textlink="">
      <xdr:nvSpPr>
        <xdr:cNvPr id="338" name="テキスト ボックス 337"/>
        <xdr:cNvSpPr txBox="1"/>
      </xdr:nvSpPr>
      <xdr:spPr>
        <a:xfrm>
          <a:off x="11976735"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59</xdr:row>
      <xdr:rowOff>125095</xdr:rowOff>
    </xdr:from>
    <xdr:to xmlns:xdr="http://schemas.openxmlformats.org/drawingml/2006/spreadsheetDrawing">
      <xdr:col>81</xdr:col>
      <xdr:colOff>95250</xdr:colOff>
      <xdr:row>60</xdr:row>
      <xdr:rowOff>55245</xdr:rowOff>
    </xdr:to>
    <xdr:sp macro="" textlink="">
      <xdr:nvSpPr>
        <xdr:cNvPr id="339" name="楕円 338"/>
        <xdr:cNvSpPr/>
      </xdr:nvSpPr>
      <xdr:spPr>
        <a:xfrm>
          <a:off x="15276195" y="102406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58</xdr:row>
      <xdr:rowOff>141605</xdr:rowOff>
    </xdr:from>
    <xdr:ext cx="760095" cy="259080"/>
    <xdr:sp macro="" textlink="">
      <xdr:nvSpPr>
        <xdr:cNvPr id="340" name="定員管理の状況該当値テキスト"/>
        <xdr:cNvSpPr txBox="1"/>
      </xdr:nvSpPr>
      <xdr:spPr>
        <a:xfrm>
          <a:off x="15409545" y="1008570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59</xdr:row>
      <xdr:rowOff>94615</xdr:rowOff>
    </xdr:from>
    <xdr:to xmlns:xdr="http://schemas.openxmlformats.org/drawingml/2006/spreadsheetDrawing">
      <xdr:col>77</xdr:col>
      <xdr:colOff>95250</xdr:colOff>
      <xdr:row>60</xdr:row>
      <xdr:rowOff>24765</xdr:rowOff>
    </xdr:to>
    <xdr:sp macro="" textlink="">
      <xdr:nvSpPr>
        <xdr:cNvPr id="341" name="楕円 340"/>
        <xdr:cNvSpPr/>
      </xdr:nvSpPr>
      <xdr:spPr>
        <a:xfrm>
          <a:off x="14521815" y="1021016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34925</xdr:rowOff>
    </xdr:from>
    <xdr:ext cx="736600" cy="259080"/>
    <xdr:sp macro="" textlink="">
      <xdr:nvSpPr>
        <xdr:cNvPr id="342" name="テキスト ボックス 341"/>
        <xdr:cNvSpPr txBox="1"/>
      </xdr:nvSpPr>
      <xdr:spPr>
        <a:xfrm>
          <a:off x="14227175" y="99790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109855</xdr:rowOff>
    </xdr:from>
    <xdr:to xmlns:xdr="http://schemas.openxmlformats.org/drawingml/2006/spreadsheetDrawing">
      <xdr:col>73</xdr:col>
      <xdr:colOff>44450</xdr:colOff>
      <xdr:row>60</xdr:row>
      <xdr:rowOff>40640</xdr:rowOff>
    </xdr:to>
    <xdr:sp macro="" textlink="">
      <xdr:nvSpPr>
        <xdr:cNvPr id="343" name="楕円 342"/>
        <xdr:cNvSpPr/>
      </xdr:nvSpPr>
      <xdr:spPr>
        <a:xfrm>
          <a:off x="13731240" y="10225405"/>
          <a:ext cx="8064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50165</xdr:rowOff>
    </xdr:from>
    <xdr:ext cx="760095" cy="259080"/>
    <xdr:sp macro="" textlink="">
      <xdr:nvSpPr>
        <xdr:cNvPr id="344" name="テキスト ボックス 343"/>
        <xdr:cNvSpPr txBox="1"/>
      </xdr:nvSpPr>
      <xdr:spPr>
        <a:xfrm>
          <a:off x="13421995" y="999426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116840</xdr:rowOff>
    </xdr:from>
    <xdr:to xmlns:xdr="http://schemas.openxmlformats.org/drawingml/2006/spreadsheetDrawing">
      <xdr:col>68</xdr:col>
      <xdr:colOff>188595</xdr:colOff>
      <xdr:row>60</xdr:row>
      <xdr:rowOff>46990</xdr:rowOff>
    </xdr:to>
    <xdr:sp macro="" textlink="">
      <xdr:nvSpPr>
        <xdr:cNvPr id="345" name="楕円 344"/>
        <xdr:cNvSpPr/>
      </xdr:nvSpPr>
      <xdr:spPr>
        <a:xfrm>
          <a:off x="12926060" y="10232390"/>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58</xdr:row>
      <xdr:rowOff>57150</xdr:rowOff>
    </xdr:from>
    <xdr:ext cx="762000" cy="259080"/>
    <xdr:sp macro="" textlink="">
      <xdr:nvSpPr>
        <xdr:cNvPr id="346" name="テキスト ボックス 345"/>
        <xdr:cNvSpPr txBox="1"/>
      </xdr:nvSpPr>
      <xdr:spPr>
        <a:xfrm>
          <a:off x="12635865" y="10001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113030</xdr:rowOff>
    </xdr:from>
    <xdr:to xmlns:xdr="http://schemas.openxmlformats.org/drawingml/2006/spreadsheetDrawing">
      <xdr:col>64</xdr:col>
      <xdr:colOff>152400</xdr:colOff>
      <xdr:row>60</xdr:row>
      <xdr:rowOff>43180</xdr:rowOff>
    </xdr:to>
    <xdr:sp macro="" textlink="">
      <xdr:nvSpPr>
        <xdr:cNvPr id="347" name="楕円 346"/>
        <xdr:cNvSpPr/>
      </xdr:nvSpPr>
      <xdr:spPr>
        <a:xfrm>
          <a:off x="1212088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53340</xdr:rowOff>
    </xdr:from>
    <xdr:ext cx="762000" cy="254000"/>
    <xdr:sp macro="" textlink="">
      <xdr:nvSpPr>
        <xdr:cNvPr id="348" name="テキスト ボックス 347"/>
        <xdr:cNvSpPr txBox="1"/>
      </xdr:nvSpPr>
      <xdr:spPr>
        <a:xfrm>
          <a:off x="11832590" y="9997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1548745" y="501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4010" cy="308610"/>
    <xdr:sp macro="" textlink="">
      <xdr:nvSpPr>
        <xdr:cNvPr id="350" name="テキスト ボックス 349"/>
        <xdr:cNvSpPr txBox="1"/>
      </xdr:nvSpPr>
      <xdr:spPr>
        <a:xfrm>
          <a:off x="12313285" y="5378450"/>
          <a:ext cx="16040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5920" cy="358775"/>
    <xdr:sp macro="" textlink="">
      <xdr:nvSpPr>
        <xdr:cNvPr id="351" name="テキスト ボックス 350"/>
        <xdr:cNvSpPr txBox="1"/>
      </xdr:nvSpPr>
      <xdr:spPr>
        <a:xfrm>
          <a:off x="13877925"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6189325" y="527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6189325" y="546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7672685"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7672685"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18986500"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18986500"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1548745" y="577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6295370" y="577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6295370" y="577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188595</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6407765" y="609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a:t>
          </a:r>
          <a:r>
            <a:rPr kumimoji="1" lang="ja-JP" altLang="en-US" sz="1300">
              <a:solidFill>
                <a:schemeClr val="dk1"/>
              </a:solidFill>
              <a:effectLst/>
              <a:latin typeface="HGSｺﾞｼｯｸM"/>
              <a:ea typeface="HGSｺﾞｼｯｸM"/>
              <a:cs typeface="+mn-cs"/>
            </a:rPr>
            <a:t>令和６年度については、前年度比０．１ポイント改善された。</a:t>
          </a:r>
          <a:r>
            <a:rPr kumimoji="1" lang="ja-JP" altLang="ja-JP" sz="1300">
              <a:solidFill>
                <a:schemeClr val="dk1"/>
              </a:solidFill>
              <a:effectLst/>
              <a:latin typeface="HGSｺﾞｼｯｸM"/>
              <a:ea typeface="HGSｺﾞｼｯｸM"/>
              <a:cs typeface="+mn-cs"/>
            </a:rPr>
            <a:t>主に、起債償還が完了したことにより元金償還金が大幅に減少したことによるものが要因となった。今後</a:t>
          </a:r>
          <a:r>
            <a:rPr kumimoji="1" lang="ja-JP" altLang="en-US" sz="1300">
              <a:solidFill>
                <a:schemeClr val="dk1"/>
              </a:solidFill>
              <a:effectLst/>
              <a:latin typeface="HGSｺﾞｼｯｸM"/>
              <a:ea typeface="HGSｺﾞｼｯｸM"/>
              <a:cs typeface="+mn-cs"/>
            </a:rPr>
            <a:t>は、</a:t>
          </a:r>
          <a:r>
            <a:rPr kumimoji="1" lang="ja-JP" altLang="ja-JP" sz="1300">
              <a:solidFill>
                <a:schemeClr val="dk1"/>
              </a:solidFill>
              <a:effectLst/>
              <a:latin typeface="HGSｺﾞｼｯｸM"/>
              <a:ea typeface="HGSｺﾞｼｯｸM"/>
              <a:cs typeface="+mn-cs"/>
            </a:rPr>
            <a:t>公共施設の新設・改修工事に対する起債を予定しているため、地方債残高及び公債費は増加する見込みである。公共施設マネジメントにより大規模工事の平準化を図り、起債残高を適正に管理する。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6545" cy="224790"/>
    <xdr:sp macro="" textlink="">
      <xdr:nvSpPr>
        <xdr:cNvPr id="362" name="テキスト ボックス 361"/>
        <xdr:cNvSpPr txBox="1"/>
      </xdr:nvSpPr>
      <xdr:spPr>
        <a:xfrm>
          <a:off x="11510645" y="5588000"/>
          <a:ext cx="2965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1548745" y="819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0095" cy="259080"/>
    <xdr:sp macro="" textlink="">
      <xdr:nvSpPr>
        <xdr:cNvPr id="364" name="テキスト ボックス 363"/>
        <xdr:cNvSpPr txBox="1"/>
      </xdr:nvSpPr>
      <xdr:spPr>
        <a:xfrm>
          <a:off x="10870565" y="80492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5" name="直線コネクタ 364"/>
        <xdr:cNvCxnSpPr/>
      </xdr:nvCxnSpPr>
      <xdr:spPr>
        <a:xfrm>
          <a:off x="11548745" y="77089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0095" cy="259080"/>
    <xdr:sp macro="" textlink="">
      <xdr:nvSpPr>
        <xdr:cNvPr id="366" name="テキスト ボックス 365"/>
        <xdr:cNvSpPr txBox="1"/>
      </xdr:nvSpPr>
      <xdr:spPr>
        <a:xfrm>
          <a:off x="10870565" y="75666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7" name="直線コネクタ 366"/>
        <xdr:cNvCxnSpPr/>
      </xdr:nvCxnSpPr>
      <xdr:spPr>
        <a:xfrm>
          <a:off x="11548745" y="72263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0095" cy="254000"/>
    <xdr:sp macro="" textlink="">
      <xdr:nvSpPr>
        <xdr:cNvPr id="368" name="テキスト ボックス 367"/>
        <xdr:cNvSpPr txBox="1"/>
      </xdr:nvSpPr>
      <xdr:spPr>
        <a:xfrm>
          <a:off x="10870565" y="708406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9" name="直線コネクタ 368"/>
        <xdr:cNvCxnSpPr/>
      </xdr:nvCxnSpPr>
      <xdr:spPr>
        <a:xfrm>
          <a:off x="11548745" y="67437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0095" cy="254000"/>
    <xdr:sp macro="" textlink="">
      <xdr:nvSpPr>
        <xdr:cNvPr id="370" name="テキスト ボックス 369"/>
        <xdr:cNvSpPr txBox="1"/>
      </xdr:nvSpPr>
      <xdr:spPr>
        <a:xfrm>
          <a:off x="10870565" y="660146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71" name="直線コネクタ 370"/>
        <xdr:cNvCxnSpPr/>
      </xdr:nvCxnSpPr>
      <xdr:spPr>
        <a:xfrm>
          <a:off x="11548745" y="6261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118110</xdr:rowOff>
    </xdr:from>
    <xdr:ext cx="760095" cy="259080"/>
    <xdr:sp macro="" textlink="">
      <xdr:nvSpPr>
        <xdr:cNvPr id="372" name="テキスト ボックス 371"/>
        <xdr:cNvSpPr txBox="1"/>
      </xdr:nvSpPr>
      <xdr:spPr>
        <a:xfrm>
          <a:off x="10870565" y="61188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3" name="直線コネクタ 372"/>
        <xdr:cNvCxnSpPr/>
      </xdr:nvCxnSpPr>
      <xdr:spPr>
        <a:xfrm>
          <a:off x="11548745" y="577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4" name="公債費負担の状況グラフ枠"/>
        <xdr:cNvSpPr/>
      </xdr:nvSpPr>
      <xdr:spPr>
        <a:xfrm>
          <a:off x="11548745" y="577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107950</xdr:rowOff>
    </xdr:from>
    <xdr:to xmlns:xdr="http://schemas.openxmlformats.org/drawingml/2006/spreadsheetDrawing">
      <xdr:col>81</xdr:col>
      <xdr:colOff>44450</xdr:colOff>
      <xdr:row>45</xdr:row>
      <xdr:rowOff>99695</xdr:rowOff>
    </xdr:to>
    <xdr:cxnSp macro="">
      <xdr:nvCxnSpPr>
        <xdr:cNvPr id="375" name="直線コネクタ 374"/>
        <xdr:cNvCxnSpPr/>
      </xdr:nvCxnSpPr>
      <xdr:spPr>
        <a:xfrm flipV="1">
          <a:off x="15320645" y="6280150"/>
          <a:ext cx="0" cy="15347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71755</xdr:rowOff>
    </xdr:from>
    <xdr:ext cx="760095" cy="259080"/>
    <xdr:sp macro="" textlink="">
      <xdr:nvSpPr>
        <xdr:cNvPr id="376" name="公債費負担の状況最小値テキスト"/>
        <xdr:cNvSpPr txBox="1"/>
      </xdr:nvSpPr>
      <xdr:spPr>
        <a:xfrm>
          <a:off x="15409545" y="778700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99695</xdr:rowOff>
    </xdr:from>
    <xdr:to xmlns:xdr="http://schemas.openxmlformats.org/drawingml/2006/spreadsheetDrawing">
      <xdr:col>81</xdr:col>
      <xdr:colOff>133350</xdr:colOff>
      <xdr:row>45</xdr:row>
      <xdr:rowOff>99695</xdr:rowOff>
    </xdr:to>
    <xdr:cxnSp macro="">
      <xdr:nvCxnSpPr>
        <xdr:cNvPr id="377" name="直線コネクタ 376"/>
        <xdr:cNvCxnSpPr/>
      </xdr:nvCxnSpPr>
      <xdr:spPr>
        <a:xfrm>
          <a:off x="15252700" y="78149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22860</xdr:rowOff>
    </xdr:from>
    <xdr:ext cx="760095" cy="259080"/>
    <xdr:sp macro="" textlink="">
      <xdr:nvSpPr>
        <xdr:cNvPr id="378" name="公債費負担の状況最大値テキスト"/>
        <xdr:cNvSpPr txBox="1"/>
      </xdr:nvSpPr>
      <xdr:spPr>
        <a:xfrm>
          <a:off x="15409545" y="60236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107950</xdr:rowOff>
    </xdr:from>
    <xdr:to xmlns:xdr="http://schemas.openxmlformats.org/drawingml/2006/spreadsheetDrawing">
      <xdr:col>81</xdr:col>
      <xdr:colOff>133350</xdr:colOff>
      <xdr:row>36</xdr:row>
      <xdr:rowOff>107950</xdr:rowOff>
    </xdr:to>
    <xdr:cxnSp macro="">
      <xdr:nvCxnSpPr>
        <xdr:cNvPr id="379" name="直線コネクタ 378"/>
        <xdr:cNvCxnSpPr/>
      </xdr:nvCxnSpPr>
      <xdr:spPr>
        <a:xfrm>
          <a:off x="15252700" y="62801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97790</xdr:rowOff>
    </xdr:from>
    <xdr:to xmlns:xdr="http://schemas.openxmlformats.org/drawingml/2006/spreadsheetDrawing">
      <xdr:col>81</xdr:col>
      <xdr:colOff>44450</xdr:colOff>
      <xdr:row>40</xdr:row>
      <xdr:rowOff>107950</xdr:rowOff>
    </xdr:to>
    <xdr:cxnSp macro="">
      <xdr:nvCxnSpPr>
        <xdr:cNvPr id="380" name="直線コネクタ 379"/>
        <xdr:cNvCxnSpPr/>
      </xdr:nvCxnSpPr>
      <xdr:spPr>
        <a:xfrm flipV="1">
          <a:off x="14566265" y="6955790"/>
          <a:ext cx="7543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6350</xdr:rowOff>
    </xdr:from>
    <xdr:ext cx="760095" cy="254000"/>
    <xdr:sp macro="" textlink="">
      <xdr:nvSpPr>
        <xdr:cNvPr id="381" name="公債費負担の状況平均値テキスト"/>
        <xdr:cNvSpPr txBox="1"/>
      </xdr:nvSpPr>
      <xdr:spPr>
        <a:xfrm>
          <a:off x="15409545" y="6692900"/>
          <a:ext cx="76009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39</xdr:row>
      <xdr:rowOff>160655</xdr:rowOff>
    </xdr:from>
    <xdr:to xmlns:xdr="http://schemas.openxmlformats.org/drawingml/2006/spreadsheetDrawing">
      <xdr:col>81</xdr:col>
      <xdr:colOff>95250</xdr:colOff>
      <xdr:row>40</xdr:row>
      <xdr:rowOff>90805</xdr:rowOff>
    </xdr:to>
    <xdr:sp macro="" textlink="">
      <xdr:nvSpPr>
        <xdr:cNvPr id="382" name="フローチャート: 判断 381"/>
        <xdr:cNvSpPr/>
      </xdr:nvSpPr>
      <xdr:spPr>
        <a:xfrm>
          <a:off x="15276195" y="68472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40</xdr:row>
      <xdr:rowOff>40640</xdr:rowOff>
    </xdr:from>
    <xdr:to xmlns:xdr="http://schemas.openxmlformats.org/drawingml/2006/spreadsheetDrawing">
      <xdr:col>77</xdr:col>
      <xdr:colOff>44450</xdr:colOff>
      <xdr:row>40</xdr:row>
      <xdr:rowOff>107950</xdr:rowOff>
    </xdr:to>
    <xdr:cxnSp macro="">
      <xdr:nvCxnSpPr>
        <xdr:cNvPr id="383" name="直線コネクタ 382"/>
        <xdr:cNvCxnSpPr/>
      </xdr:nvCxnSpPr>
      <xdr:spPr>
        <a:xfrm>
          <a:off x="13767435" y="6898640"/>
          <a:ext cx="79883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39</xdr:row>
      <xdr:rowOff>151130</xdr:rowOff>
    </xdr:from>
    <xdr:to xmlns:xdr="http://schemas.openxmlformats.org/drawingml/2006/spreadsheetDrawing">
      <xdr:col>77</xdr:col>
      <xdr:colOff>95250</xdr:colOff>
      <xdr:row>40</xdr:row>
      <xdr:rowOff>81280</xdr:rowOff>
    </xdr:to>
    <xdr:sp macro="" textlink="">
      <xdr:nvSpPr>
        <xdr:cNvPr id="384" name="フローチャート: 判断 383"/>
        <xdr:cNvSpPr/>
      </xdr:nvSpPr>
      <xdr:spPr>
        <a:xfrm>
          <a:off x="14521815" y="68376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91440</xdr:rowOff>
    </xdr:from>
    <xdr:ext cx="736600" cy="259080"/>
    <xdr:sp macro="" textlink="">
      <xdr:nvSpPr>
        <xdr:cNvPr id="385" name="テキスト ボックス 384"/>
        <xdr:cNvSpPr txBox="1"/>
      </xdr:nvSpPr>
      <xdr:spPr>
        <a:xfrm>
          <a:off x="14227175" y="6606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39</xdr:row>
      <xdr:rowOff>144145</xdr:rowOff>
    </xdr:from>
    <xdr:to xmlns:xdr="http://schemas.openxmlformats.org/drawingml/2006/spreadsheetDrawing">
      <xdr:col>72</xdr:col>
      <xdr:colOff>188595</xdr:colOff>
      <xdr:row>40</xdr:row>
      <xdr:rowOff>40640</xdr:rowOff>
    </xdr:to>
    <xdr:cxnSp macro="">
      <xdr:nvCxnSpPr>
        <xdr:cNvPr id="386" name="直線コネクタ 385"/>
        <xdr:cNvCxnSpPr/>
      </xdr:nvCxnSpPr>
      <xdr:spPr>
        <a:xfrm>
          <a:off x="12976860" y="6830695"/>
          <a:ext cx="790575"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39</xdr:row>
      <xdr:rowOff>112395</xdr:rowOff>
    </xdr:from>
    <xdr:to xmlns:xdr="http://schemas.openxmlformats.org/drawingml/2006/spreadsheetDrawing">
      <xdr:col>73</xdr:col>
      <xdr:colOff>44450</xdr:colOff>
      <xdr:row>40</xdr:row>
      <xdr:rowOff>42545</xdr:rowOff>
    </xdr:to>
    <xdr:sp macro="" textlink="">
      <xdr:nvSpPr>
        <xdr:cNvPr id="387" name="フローチャート: 判断 386"/>
        <xdr:cNvSpPr/>
      </xdr:nvSpPr>
      <xdr:spPr>
        <a:xfrm>
          <a:off x="13731240" y="679894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52705</xdr:rowOff>
    </xdr:from>
    <xdr:ext cx="760095" cy="254000"/>
    <xdr:sp macro="" textlink="">
      <xdr:nvSpPr>
        <xdr:cNvPr id="388" name="テキスト ボックス 387"/>
        <xdr:cNvSpPr txBox="1"/>
      </xdr:nvSpPr>
      <xdr:spPr>
        <a:xfrm>
          <a:off x="13421995" y="656780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39</xdr:row>
      <xdr:rowOff>76200</xdr:rowOff>
    </xdr:from>
    <xdr:to xmlns:xdr="http://schemas.openxmlformats.org/drawingml/2006/spreadsheetDrawing">
      <xdr:col>68</xdr:col>
      <xdr:colOff>152400</xdr:colOff>
      <xdr:row>39</xdr:row>
      <xdr:rowOff>144145</xdr:rowOff>
    </xdr:to>
    <xdr:cxnSp macro="">
      <xdr:nvCxnSpPr>
        <xdr:cNvPr id="389" name="直線コネクタ 388"/>
        <xdr:cNvCxnSpPr/>
      </xdr:nvCxnSpPr>
      <xdr:spPr>
        <a:xfrm>
          <a:off x="12171680" y="6762750"/>
          <a:ext cx="80518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39</xdr:row>
      <xdr:rowOff>93345</xdr:rowOff>
    </xdr:from>
    <xdr:to xmlns:xdr="http://schemas.openxmlformats.org/drawingml/2006/spreadsheetDrawing">
      <xdr:col>68</xdr:col>
      <xdr:colOff>188595</xdr:colOff>
      <xdr:row>40</xdr:row>
      <xdr:rowOff>23495</xdr:rowOff>
    </xdr:to>
    <xdr:sp macro="" textlink="">
      <xdr:nvSpPr>
        <xdr:cNvPr id="390" name="フローチャート: 判断 389"/>
        <xdr:cNvSpPr/>
      </xdr:nvSpPr>
      <xdr:spPr>
        <a:xfrm>
          <a:off x="12926060" y="677989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38</xdr:row>
      <xdr:rowOff>33655</xdr:rowOff>
    </xdr:from>
    <xdr:ext cx="762000" cy="258445"/>
    <xdr:sp macro="" textlink="">
      <xdr:nvSpPr>
        <xdr:cNvPr id="391" name="テキスト ボックス 390"/>
        <xdr:cNvSpPr txBox="1"/>
      </xdr:nvSpPr>
      <xdr:spPr>
        <a:xfrm>
          <a:off x="12635865" y="6548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93345</xdr:rowOff>
    </xdr:from>
    <xdr:to xmlns:xdr="http://schemas.openxmlformats.org/drawingml/2006/spreadsheetDrawing">
      <xdr:col>64</xdr:col>
      <xdr:colOff>152400</xdr:colOff>
      <xdr:row>40</xdr:row>
      <xdr:rowOff>23495</xdr:rowOff>
    </xdr:to>
    <xdr:sp macro="" textlink="">
      <xdr:nvSpPr>
        <xdr:cNvPr id="392" name="フローチャート: 判断 391"/>
        <xdr:cNvSpPr/>
      </xdr:nvSpPr>
      <xdr:spPr>
        <a:xfrm>
          <a:off x="12120880" y="677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8255</xdr:rowOff>
    </xdr:from>
    <xdr:ext cx="762000" cy="254000"/>
    <xdr:sp macro="" textlink="">
      <xdr:nvSpPr>
        <xdr:cNvPr id="393" name="テキスト ボックス 392"/>
        <xdr:cNvSpPr txBox="1"/>
      </xdr:nvSpPr>
      <xdr:spPr>
        <a:xfrm>
          <a:off x="11832590" y="68662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4" name="テキスト ボックス 393"/>
        <xdr:cNvSpPr txBox="1"/>
      </xdr:nvSpPr>
      <xdr:spPr>
        <a:xfrm>
          <a:off x="151257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5" name="テキスト ボックス 394"/>
        <xdr:cNvSpPr txBox="1"/>
      </xdr:nvSpPr>
      <xdr:spPr>
        <a:xfrm>
          <a:off x="1437132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47</xdr:row>
      <xdr:rowOff>130810</xdr:rowOff>
    </xdr:from>
    <xdr:ext cx="762000" cy="259080"/>
    <xdr:sp macro="" textlink="">
      <xdr:nvSpPr>
        <xdr:cNvPr id="396" name="テキスト ボックス 395"/>
        <xdr:cNvSpPr txBox="1"/>
      </xdr:nvSpPr>
      <xdr:spPr>
        <a:xfrm>
          <a:off x="1357884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0095" cy="259080"/>
    <xdr:sp macro="" textlink="">
      <xdr:nvSpPr>
        <xdr:cNvPr id="397" name="テキスト ボックス 396"/>
        <xdr:cNvSpPr txBox="1"/>
      </xdr:nvSpPr>
      <xdr:spPr>
        <a:xfrm>
          <a:off x="12781915" y="818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8" name="テキスト ボックス 397"/>
        <xdr:cNvSpPr txBox="1"/>
      </xdr:nvSpPr>
      <xdr:spPr>
        <a:xfrm>
          <a:off x="11976735"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40</xdr:row>
      <xdr:rowOff>46990</xdr:rowOff>
    </xdr:from>
    <xdr:to xmlns:xdr="http://schemas.openxmlformats.org/drawingml/2006/spreadsheetDrawing">
      <xdr:col>81</xdr:col>
      <xdr:colOff>95250</xdr:colOff>
      <xdr:row>40</xdr:row>
      <xdr:rowOff>148590</xdr:rowOff>
    </xdr:to>
    <xdr:sp macro="" textlink="">
      <xdr:nvSpPr>
        <xdr:cNvPr id="399" name="楕円 398"/>
        <xdr:cNvSpPr/>
      </xdr:nvSpPr>
      <xdr:spPr>
        <a:xfrm>
          <a:off x="15276195" y="69049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40</xdr:row>
      <xdr:rowOff>19050</xdr:rowOff>
    </xdr:from>
    <xdr:ext cx="760095" cy="254000"/>
    <xdr:sp macro="" textlink="">
      <xdr:nvSpPr>
        <xdr:cNvPr id="400" name="公債費負担の状況該当値テキスト"/>
        <xdr:cNvSpPr txBox="1"/>
      </xdr:nvSpPr>
      <xdr:spPr>
        <a:xfrm>
          <a:off x="15409545" y="687705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40</xdr:row>
      <xdr:rowOff>57150</xdr:rowOff>
    </xdr:from>
    <xdr:to xmlns:xdr="http://schemas.openxmlformats.org/drawingml/2006/spreadsheetDrawing">
      <xdr:col>77</xdr:col>
      <xdr:colOff>95250</xdr:colOff>
      <xdr:row>40</xdr:row>
      <xdr:rowOff>158750</xdr:rowOff>
    </xdr:to>
    <xdr:sp macro="" textlink="">
      <xdr:nvSpPr>
        <xdr:cNvPr id="401" name="楕円 400"/>
        <xdr:cNvSpPr/>
      </xdr:nvSpPr>
      <xdr:spPr>
        <a:xfrm>
          <a:off x="14521815" y="69151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40</xdr:row>
      <xdr:rowOff>143510</xdr:rowOff>
    </xdr:from>
    <xdr:ext cx="736600" cy="254000"/>
    <xdr:sp macro="" textlink="">
      <xdr:nvSpPr>
        <xdr:cNvPr id="402" name="テキスト ボックス 401"/>
        <xdr:cNvSpPr txBox="1"/>
      </xdr:nvSpPr>
      <xdr:spPr>
        <a:xfrm>
          <a:off x="14227175" y="700151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160655</xdr:rowOff>
    </xdr:from>
    <xdr:to xmlns:xdr="http://schemas.openxmlformats.org/drawingml/2006/spreadsheetDrawing">
      <xdr:col>73</xdr:col>
      <xdr:colOff>44450</xdr:colOff>
      <xdr:row>40</xdr:row>
      <xdr:rowOff>90805</xdr:rowOff>
    </xdr:to>
    <xdr:sp macro="" textlink="">
      <xdr:nvSpPr>
        <xdr:cNvPr id="403" name="楕円 402"/>
        <xdr:cNvSpPr/>
      </xdr:nvSpPr>
      <xdr:spPr>
        <a:xfrm>
          <a:off x="13731240" y="6847205"/>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75565</xdr:rowOff>
    </xdr:from>
    <xdr:ext cx="760095" cy="254000"/>
    <xdr:sp macro="" textlink="">
      <xdr:nvSpPr>
        <xdr:cNvPr id="404" name="テキスト ボックス 403"/>
        <xdr:cNvSpPr txBox="1"/>
      </xdr:nvSpPr>
      <xdr:spPr>
        <a:xfrm>
          <a:off x="13421995" y="693356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93345</xdr:rowOff>
    </xdr:from>
    <xdr:to xmlns:xdr="http://schemas.openxmlformats.org/drawingml/2006/spreadsheetDrawing">
      <xdr:col>68</xdr:col>
      <xdr:colOff>188595</xdr:colOff>
      <xdr:row>40</xdr:row>
      <xdr:rowOff>23495</xdr:rowOff>
    </xdr:to>
    <xdr:sp macro="" textlink="">
      <xdr:nvSpPr>
        <xdr:cNvPr id="405" name="楕円 404"/>
        <xdr:cNvSpPr/>
      </xdr:nvSpPr>
      <xdr:spPr>
        <a:xfrm>
          <a:off x="12926060" y="6779895"/>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40</xdr:row>
      <xdr:rowOff>8255</xdr:rowOff>
    </xdr:from>
    <xdr:ext cx="762000" cy="254000"/>
    <xdr:sp macro="" textlink="">
      <xdr:nvSpPr>
        <xdr:cNvPr id="406" name="テキスト ボックス 405"/>
        <xdr:cNvSpPr txBox="1"/>
      </xdr:nvSpPr>
      <xdr:spPr>
        <a:xfrm>
          <a:off x="12635865" y="68662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25400</xdr:rowOff>
    </xdr:from>
    <xdr:to xmlns:xdr="http://schemas.openxmlformats.org/drawingml/2006/spreadsheetDrawing">
      <xdr:col>64</xdr:col>
      <xdr:colOff>152400</xdr:colOff>
      <xdr:row>39</xdr:row>
      <xdr:rowOff>127000</xdr:rowOff>
    </xdr:to>
    <xdr:sp macro="" textlink="">
      <xdr:nvSpPr>
        <xdr:cNvPr id="407" name="楕円 406"/>
        <xdr:cNvSpPr/>
      </xdr:nvSpPr>
      <xdr:spPr>
        <a:xfrm>
          <a:off x="1212088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137160</xdr:rowOff>
    </xdr:from>
    <xdr:ext cx="762000" cy="259080"/>
    <xdr:sp macro="" textlink="">
      <xdr:nvSpPr>
        <xdr:cNvPr id="408" name="テキスト ボックス 407"/>
        <xdr:cNvSpPr txBox="1"/>
      </xdr:nvSpPr>
      <xdr:spPr>
        <a:xfrm>
          <a:off x="11832590" y="6480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9" name="正方形/長方形 408"/>
        <xdr:cNvSpPr/>
      </xdr:nvSpPr>
      <xdr:spPr>
        <a:xfrm>
          <a:off x="11548745" y="120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7005" cy="309245"/>
    <xdr:sp macro="" textlink="">
      <xdr:nvSpPr>
        <xdr:cNvPr id="410" name="テキスト ボックス 409"/>
        <xdr:cNvSpPr txBox="1"/>
      </xdr:nvSpPr>
      <xdr:spPr>
        <a:xfrm>
          <a:off x="12396470" y="1568450"/>
          <a:ext cx="14370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920" cy="358775"/>
    <xdr:sp macro="" textlink="">
      <xdr:nvSpPr>
        <xdr:cNvPr id="411" name="テキスト ボックス 410"/>
        <xdr:cNvSpPr txBox="1"/>
      </xdr:nvSpPr>
      <xdr:spPr>
        <a:xfrm>
          <a:off x="13794740" y="154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2" name="正方形/長方形 411"/>
        <xdr:cNvSpPr/>
      </xdr:nvSpPr>
      <xdr:spPr>
        <a:xfrm>
          <a:off x="16189325" y="146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3" name="正方形/長方形 412"/>
        <xdr:cNvSpPr/>
      </xdr:nvSpPr>
      <xdr:spPr>
        <a:xfrm>
          <a:off x="16189325" y="165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4" name="正方形/長方形 413"/>
        <xdr:cNvSpPr/>
      </xdr:nvSpPr>
      <xdr:spPr>
        <a:xfrm>
          <a:off x="17672685" y="146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5" name="正方形/長方形 414"/>
        <xdr:cNvSpPr/>
      </xdr:nvSpPr>
      <xdr:spPr>
        <a:xfrm>
          <a:off x="17672685" y="165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6" name="正方形/長方形 415"/>
        <xdr:cNvSpPr/>
      </xdr:nvSpPr>
      <xdr:spPr>
        <a:xfrm>
          <a:off x="18986500" y="146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7" name="正方形/長方形 416"/>
        <xdr:cNvSpPr/>
      </xdr:nvSpPr>
      <xdr:spPr>
        <a:xfrm>
          <a:off x="18986500" y="165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8" name="正方形/長方形 417"/>
        <xdr:cNvSpPr/>
      </xdr:nvSpPr>
      <xdr:spPr>
        <a:xfrm>
          <a:off x="11548745" y="196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9" name="正方形/長方形 418"/>
        <xdr:cNvSpPr/>
      </xdr:nvSpPr>
      <xdr:spPr>
        <a:xfrm>
          <a:off x="16295370" y="196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0" name="正方形/長方形 419"/>
        <xdr:cNvSpPr/>
      </xdr:nvSpPr>
      <xdr:spPr>
        <a:xfrm>
          <a:off x="16295370" y="196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188595</xdr:colOff>
      <xdr:row>13</xdr:row>
      <xdr:rowOff>57150</xdr:rowOff>
    </xdr:from>
    <xdr:to xmlns:xdr="http://schemas.openxmlformats.org/drawingml/2006/spreadsheetDrawing">
      <xdr:col>114</xdr:col>
      <xdr:colOff>114300</xdr:colOff>
      <xdr:row>25</xdr:row>
      <xdr:rowOff>31750</xdr:rowOff>
    </xdr:to>
    <xdr:sp macro="" textlink="" fLocksText="0">
      <xdr:nvSpPr>
        <xdr:cNvPr id="421" name="テキスト ボックス 420"/>
        <xdr:cNvSpPr txBox="1"/>
      </xdr:nvSpPr>
      <xdr:spPr>
        <a:xfrm>
          <a:off x="16407765" y="228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a:t>
          </a:r>
          <a:r>
            <a:rPr kumimoji="1" lang="ja-JP" altLang="ja-JP" sz="1300">
              <a:solidFill>
                <a:schemeClr val="dk1"/>
              </a:solidFill>
              <a:effectLst/>
              <a:latin typeface="HGSｺﾞｼｯｸM"/>
              <a:ea typeface="HGSｺﾞｼｯｸM"/>
              <a:cs typeface="+mn-cs"/>
            </a:rPr>
            <a:t>将来負担比率は、平成２７年度から数値化されていない。財政調整基金などの充当可能財源が、地方債残高などの将来負担額を上回ったためである。</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しかし、今後は公共施設の新設や改修工事について、財源不足を借入や基金から補填することを予定しているため、将来負担比率が計上されることも想定される。</a:t>
          </a:r>
          <a:endParaRPr kumimoji="1" lang="ja-JP" altLang="en-US" sz="1300">
            <a:latin typeface="HGSｺﾞｼｯｸM"/>
            <a:ea typeface="HGSｺﾞｼｯｸM"/>
          </a:endParaRPr>
        </a:p>
      </xdr:txBody>
    </xdr:sp>
    <xdr:clientData/>
  </xdr:twoCellAnchor>
  <xdr:oneCellAnchor>
    <xdr:from xmlns:xdr="http://schemas.openxmlformats.org/drawingml/2006/spreadsheetDrawing">
      <xdr:col>61</xdr:col>
      <xdr:colOff>6350</xdr:colOff>
      <xdr:row>10</xdr:row>
      <xdr:rowOff>63500</xdr:rowOff>
    </xdr:from>
    <xdr:ext cx="296545" cy="220345"/>
    <xdr:sp macro="" textlink="">
      <xdr:nvSpPr>
        <xdr:cNvPr id="422" name="テキスト ボックス 421"/>
        <xdr:cNvSpPr txBox="1"/>
      </xdr:nvSpPr>
      <xdr:spPr>
        <a:xfrm>
          <a:off x="11510645" y="177800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3" name="直線コネクタ 422"/>
        <xdr:cNvCxnSpPr/>
      </xdr:nvCxnSpPr>
      <xdr:spPr>
        <a:xfrm>
          <a:off x="11548745" y="438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0095" cy="259080"/>
    <xdr:sp macro="" textlink="">
      <xdr:nvSpPr>
        <xdr:cNvPr id="424" name="テキスト ボックス 423"/>
        <xdr:cNvSpPr txBox="1"/>
      </xdr:nvSpPr>
      <xdr:spPr>
        <a:xfrm>
          <a:off x="10870565" y="42392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25" name="直線コネクタ 424"/>
        <xdr:cNvCxnSpPr/>
      </xdr:nvCxnSpPr>
      <xdr:spPr>
        <a:xfrm>
          <a:off x="11548745" y="40366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0095" cy="254000"/>
    <xdr:sp macro="" textlink="">
      <xdr:nvSpPr>
        <xdr:cNvPr id="426" name="テキスト ボックス 425"/>
        <xdr:cNvSpPr txBox="1"/>
      </xdr:nvSpPr>
      <xdr:spPr>
        <a:xfrm>
          <a:off x="10870565" y="389445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27" name="直線コネクタ 426"/>
        <xdr:cNvCxnSpPr/>
      </xdr:nvCxnSpPr>
      <xdr:spPr>
        <a:xfrm>
          <a:off x="11548745" y="36918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0095" cy="254000"/>
    <xdr:sp macro="" textlink="">
      <xdr:nvSpPr>
        <xdr:cNvPr id="428" name="テキスト ボックス 427"/>
        <xdr:cNvSpPr txBox="1"/>
      </xdr:nvSpPr>
      <xdr:spPr>
        <a:xfrm>
          <a:off x="10870565" y="354965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29" name="直線コネクタ 428"/>
        <xdr:cNvCxnSpPr/>
      </xdr:nvCxnSpPr>
      <xdr:spPr>
        <a:xfrm>
          <a:off x="11548745" y="33470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0095" cy="259080"/>
    <xdr:sp macro="" textlink="">
      <xdr:nvSpPr>
        <xdr:cNvPr id="430" name="テキスト ボックス 429"/>
        <xdr:cNvSpPr txBox="1"/>
      </xdr:nvSpPr>
      <xdr:spPr>
        <a:xfrm>
          <a:off x="10870565" y="320484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1" name="直線コネクタ 430"/>
        <xdr:cNvCxnSpPr/>
      </xdr:nvCxnSpPr>
      <xdr:spPr>
        <a:xfrm>
          <a:off x="11548745" y="30029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0095" cy="259080"/>
    <xdr:sp macro="" textlink="">
      <xdr:nvSpPr>
        <xdr:cNvPr id="432" name="テキスト ボックス 431"/>
        <xdr:cNvSpPr txBox="1"/>
      </xdr:nvSpPr>
      <xdr:spPr>
        <a:xfrm>
          <a:off x="10870565" y="286067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33" name="直線コネクタ 432"/>
        <xdr:cNvCxnSpPr/>
      </xdr:nvCxnSpPr>
      <xdr:spPr>
        <a:xfrm>
          <a:off x="11548745" y="26581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0095" cy="259080"/>
    <xdr:sp macro="" textlink="">
      <xdr:nvSpPr>
        <xdr:cNvPr id="434" name="テキスト ボックス 433"/>
        <xdr:cNvSpPr txBox="1"/>
      </xdr:nvSpPr>
      <xdr:spPr>
        <a:xfrm>
          <a:off x="10870565" y="25158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35" name="直線コネクタ 434"/>
        <xdr:cNvCxnSpPr/>
      </xdr:nvCxnSpPr>
      <xdr:spPr>
        <a:xfrm>
          <a:off x="11548745" y="23133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0095" cy="258445"/>
    <xdr:sp macro="" textlink="">
      <xdr:nvSpPr>
        <xdr:cNvPr id="436" name="テキスト ボックス 435"/>
        <xdr:cNvSpPr txBox="1"/>
      </xdr:nvSpPr>
      <xdr:spPr>
        <a:xfrm>
          <a:off x="10870565" y="217106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7" name="直線コネクタ 436"/>
        <xdr:cNvCxnSpPr/>
      </xdr:nvCxnSpPr>
      <xdr:spPr>
        <a:xfrm>
          <a:off x="11548745" y="196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8" name="将来負担の状況グラフ枠"/>
        <xdr:cNvSpPr/>
      </xdr:nvSpPr>
      <xdr:spPr>
        <a:xfrm>
          <a:off x="11548745" y="196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23</xdr:row>
      <xdr:rowOff>64770</xdr:rowOff>
    </xdr:to>
    <xdr:cxnSp macro="">
      <xdr:nvCxnSpPr>
        <xdr:cNvPr id="439" name="直線コネクタ 438"/>
        <xdr:cNvCxnSpPr/>
      </xdr:nvCxnSpPr>
      <xdr:spPr>
        <a:xfrm flipV="1">
          <a:off x="15320645" y="2313305"/>
          <a:ext cx="0" cy="16948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36830</xdr:rowOff>
    </xdr:from>
    <xdr:ext cx="760095" cy="259080"/>
    <xdr:sp macro="" textlink="">
      <xdr:nvSpPr>
        <xdr:cNvPr id="440" name="将来負担の状況最小値テキスト"/>
        <xdr:cNvSpPr txBox="1"/>
      </xdr:nvSpPr>
      <xdr:spPr>
        <a:xfrm>
          <a:off x="15409545" y="398018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64770</xdr:rowOff>
    </xdr:from>
    <xdr:to xmlns:xdr="http://schemas.openxmlformats.org/drawingml/2006/spreadsheetDrawing">
      <xdr:col>81</xdr:col>
      <xdr:colOff>133350</xdr:colOff>
      <xdr:row>23</xdr:row>
      <xdr:rowOff>64770</xdr:rowOff>
    </xdr:to>
    <xdr:cxnSp macro="">
      <xdr:nvCxnSpPr>
        <xdr:cNvPr id="441" name="直線コネクタ 440"/>
        <xdr:cNvCxnSpPr/>
      </xdr:nvCxnSpPr>
      <xdr:spPr>
        <a:xfrm>
          <a:off x="15252700" y="400812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120650</xdr:rowOff>
    </xdr:from>
    <xdr:ext cx="760095" cy="254000"/>
    <xdr:sp macro="" textlink="">
      <xdr:nvSpPr>
        <xdr:cNvPr id="442" name="将来負担の状況最大値テキスト"/>
        <xdr:cNvSpPr txBox="1"/>
      </xdr:nvSpPr>
      <xdr:spPr>
        <a:xfrm>
          <a:off x="15409545" y="200660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43" name="直線コネクタ 442"/>
        <xdr:cNvCxnSpPr/>
      </xdr:nvCxnSpPr>
      <xdr:spPr>
        <a:xfrm>
          <a:off x="15252700" y="23133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xdr:rowOff>
    </xdr:from>
    <xdr:ext cx="760095" cy="254000"/>
    <xdr:sp macro="" textlink="">
      <xdr:nvSpPr>
        <xdr:cNvPr id="444" name="将来負担の状況平均値テキスト"/>
        <xdr:cNvSpPr txBox="1"/>
      </xdr:nvSpPr>
      <xdr:spPr>
        <a:xfrm>
          <a:off x="15409545" y="2235200"/>
          <a:ext cx="76009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13</xdr:row>
      <xdr:rowOff>33655</xdr:rowOff>
    </xdr:from>
    <xdr:to xmlns:xdr="http://schemas.openxmlformats.org/drawingml/2006/spreadsheetDrawing">
      <xdr:col>81</xdr:col>
      <xdr:colOff>95250</xdr:colOff>
      <xdr:row>13</xdr:row>
      <xdr:rowOff>135255</xdr:rowOff>
    </xdr:to>
    <xdr:sp macro="" textlink="">
      <xdr:nvSpPr>
        <xdr:cNvPr id="445" name="フローチャート: 判断 444"/>
        <xdr:cNvSpPr/>
      </xdr:nvSpPr>
      <xdr:spPr>
        <a:xfrm>
          <a:off x="15276195" y="22625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188595</xdr:colOff>
      <xdr:row>13</xdr:row>
      <xdr:rowOff>33655</xdr:rowOff>
    </xdr:from>
    <xdr:to xmlns:xdr="http://schemas.openxmlformats.org/drawingml/2006/spreadsheetDrawing">
      <xdr:col>77</xdr:col>
      <xdr:colOff>95250</xdr:colOff>
      <xdr:row>13</xdr:row>
      <xdr:rowOff>135255</xdr:rowOff>
    </xdr:to>
    <xdr:sp macro="" textlink="">
      <xdr:nvSpPr>
        <xdr:cNvPr id="446" name="フローチャート: 判断 445"/>
        <xdr:cNvSpPr/>
      </xdr:nvSpPr>
      <xdr:spPr>
        <a:xfrm>
          <a:off x="14521815" y="22625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145415</xdr:rowOff>
    </xdr:from>
    <xdr:ext cx="736600" cy="254000"/>
    <xdr:sp macro="" textlink="">
      <xdr:nvSpPr>
        <xdr:cNvPr id="447" name="テキスト ボックス 446"/>
        <xdr:cNvSpPr txBox="1"/>
      </xdr:nvSpPr>
      <xdr:spPr>
        <a:xfrm>
          <a:off x="14227175" y="203136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33655</xdr:rowOff>
    </xdr:from>
    <xdr:to xmlns:xdr="http://schemas.openxmlformats.org/drawingml/2006/spreadsheetDrawing">
      <xdr:col>73</xdr:col>
      <xdr:colOff>44450</xdr:colOff>
      <xdr:row>13</xdr:row>
      <xdr:rowOff>135255</xdr:rowOff>
    </xdr:to>
    <xdr:sp macro="" textlink="">
      <xdr:nvSpPr>
        <xdr:cNvPr id="448" name="フローチャート: 判断 447"/>
        <xdr:cNvSpPr/>
      </xdr:nvSpPr>
      <xdr:spPr>
        <a:xfrm>
          <a:off x="13731240" y="226250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145415</xdr:rowOff>
    </xdr:from>
    <xdr:ext cx="760095" cy="254000"/>
    <xdr:sp macro="" textlink="">
      <xdr:nvSpPr>
        <xdr:cNvPr id="449" name="テキスト ボックス 448"/>
        <xdr:cNvSpPr txBox="1"/>
      </xdr:nvSpPr>
      <xdr:spPr>
        <a:xfrm>
          <a:off x="13421995" y="203136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107950</xdr:rowOff>
    </xdr:from>
    <xdr:to xmlns:xdr="http://schemas.openxmlformats.org/drawingml/2006/spreadsheetDrawing">
      <xdr:col>68</xdr:col>
      <xdr:colOff>188595</xdr:colOff>
      <xdr:row>14</xdr:row>
      <xdr:rowOff>38100</xdr:rowOff>
    </xdr:to>
    <xdr:sp macro="" textlink="">
      <xdr:nvSpPr>
        <xdr:cNvPr id="450" name="フローチャート: 判断 449"/>
        <xdr:cNvSpPr/>
      </xdr:nvSpPr>
      <xdr:spPr>
        <a:xfrm>
          <a:off x="12926060" y="2336800"/>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12</xdr:row>
      <xdr:rowOff>48895</xdr:rowOff>
    </xdr:from>
    <xdr:ext cx="762000" cy="259080"/>
    <xdr:sp macro="" textlink="">
      <xdr:nvSpPr>
        <xdr:cNvPr id="451" name="テキスト ボックス 450"/>
        <xdr:cNvSpPr txBox="1"/>
      </xdr:nvSpPr>
      <xdr:spPr>
        <a:xfrm>
          <a:off x="12635865" y="2106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158750</xdr:rowOff>
    </xdr:from>
    <xdr:to xmlns:xdr="http://schemas.openxmlformats.org/drawingml/2006/spreadsheetDrawing">
      <xdr:col>64</xdr:col>
      <xdr:colOff>152400</xdr:colOff>
      <xdr:row>14</xdr:row>
      <xdr:rowOff>88900</xdr:rowOff>
    </xdr:to>
    <xdr:sp macro="" textlink="">
      <xdr:nvSpPr>
        <xdr:cNvPr id="452" name="フローチャート: 判断 451"/>
        <xdr:cNvSpPr/>
      </xdr:nvSpPr>
      <xdr:spPr>
        <a:xfrm>
          <a:off x="12120880" y="2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99060</xdr:rowOff>
    </xdr:from>
    <xdr:ext cx="762000" cy="254000"/>
    <xdr:sp macro="" textlink="">
      <xdr:nvSpPr>
        <xdr:cNvPr id="453" name="テキスト ボックス 452"/>
        <xdr:cNvSpPr txBox="1"/>
      </xdr:nvSpPr>
      <xdr:spPr>
        <a:xfrm>
          <a:off x="11832590" y="2156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4" name="テキスト ボックス 453"/>
        <xdr:cNvSpPr txBox="1"/>
      </xdr:nvSpPr>
      <xdr:spPr>
        <a:xfrm>
          <a:off x="151257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5" name="テキスト ボックス 454"/>
        <xdr:cNvSpPr txBox="1"/>
      </xdr:nvSpPr>
      <xdr:spPr>
        <a:xfrm>
          <a:off x="1437132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25</xdr:row>
      <xdr:rowOff>92710</xdr:rowOff>
    </xdr:from>
    <xdr:ext cx="762000" cy="259080"/>
    <xdr:sp macro="" textlink="">
      <xdr:nvSpPr>
        <xdr:cNvPr id="456" name="テキスト ボックス 455"/>
        <xdr:cNvSpPr txBox="1"/>
      </xdr:nvSpPr>
      <xdr:spPr>
        <a:xfrm>
          <a:off x="1357884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0095" cy="259080"/>
    <xdr:sp macro="" textlink="">
      <xdr:nvSpPr>
        <xdr:cNvPr id="457" name="テキスト ボックス 456"/>
        <xdr:cNvSpPr txBox="1"/>
      </xdr:nvSpPr>
      <xdr:spPr>
        <a:xfrm>
          <a:off x="12781915" y="437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8" name="テキスト ボックス 457"/>
        <xdr:cNvSpPr txBox="1"/>
      </xdr:nvSpPr>
      <xdr:spPr>
        <a:xfrm>
          <a:off x="11976735"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macro="" textlink="">
      <xdr:nvSpPr>
        <xdr:cNvPr id="5" name="正方形/長方形 4"/>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macro="" textlink="">
      <xdr:nvSpPr>
        <xdr:cNvPr id="15" name="正方形/長方形 14"/>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1270" cy="254000"/>
    <xdr:sp macro="" textlink="">
      <xdr:nvSpPr>
        <xdr:cNvPr id="30" name="テキスト ボックス 29"/>
        <xdr:cNvSpPr txBox="1"/>
      </xdr:nvSpPr>
      <xdr:spPr>
        <a:xfrm>
          <a:off x="63754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1390" cy="254000"/>
    <xdr:sp macro="" textlink="">
      <xdr:nvSpPr>
        <xdr:cNvPr id="31" name="テキスト ボックス 30"/>
        <xdr:cNvSpPr txBox="1"/>
      </xdr:nvSpPr>
      <xdr:spPr>
        <a:xfrm>
          <a:off x="63754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6425" cy="259080"/>
    <xdr:sp macro="" textlink="">
      <xdr:nvSpPr>
        <xdr:cNvPr id="32" name="テキスト ボックス 31"/>
        <xdr:cNvSpPr txBox="1"/>
      </xdr:nvSpPr>
      <xdr:spPr>
        <a:xfrm>
          <a:off x="63754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9705" cy="259080"/>
    <xdr:sp macro="" textlink="">
      <xdr:nvSpPr>
        <xdr:cNvPr id="33" name="テキスト ボックス 32"/>
        <xdr:cNvSpPr txBox="1"/>
      </xdr:nvSpPr>
      <xdr:spPr>
        <a:xfrm>
          <a:off x="63754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macro="" textlink="">
      <xdr:nvSpPr>
        <xdr:cNvPr id="34" name="正方形/長方形 33"/>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41" name="正方形/長方形 40"/>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macro="" textlink="">
      <xdr:nvSpPr>
        <xdr:cNvPr id="43" name="正方形/長方形 42"/>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b="0" i="0" baseline="0">
              <a:solidFill>
                <a:schemeClr val="dk1"/>
              </a:solidFill>
              <a:effectLst/>
              <a:latin typeface="HGSｺﾞｼｯｸM"/>
              <a:ea typeface="HGSｺﾞｼｯｸM"/>
              <a:cs typeface="+mn-cs"/>
            </a:rPr>
            <a:t>　</a:t>
          </a:r>
          <a:r>
            <a:rPr kumimoji="1" lang="ja-JP" altLang="en-US" sz="1300" b="0" i="0" baseline="0">
              <a:solidFill>
                <a:schemeClr val="dk1"/>
              </a:solidFill>
              <a:effectLst/>
              <a:latin typeface="HGSｺﾞｼｯｸM"/>
              <a:ea typeface="HGSｺﾞｼｯｸM"/>
              <a:cs typeface="+mn-cs"/>
            </a:rPr>
            <a:t>人事院勧告に準拠した給料表の改正による増加はあったものの、大幅な変動はないため、</a:t>
          </a:r>
          <a:r>
            <a:rPr kumimoji="1" lang="ja-JP" altLang="ja-JP" sz="1300" b="0" i="0" baseline="0">
              <a:solidFill>
                <a:schemeClr val="dk1"/>
              </a:solidFill>
              <a:effectLst/>
              <a:latin typeface="HGSｺﾞｼｯｸM"/>
              <a:ea typeface="HGSｺﾞｼｯｸM"/>
              <a:cs typeface="+mn-cs"/>
            </a:rPr>
            <a:t>０．５</a:t>
          </a:r>
          <a:r>
            <a:rPr kumimoji="1" lang="ja-JP" altLang="ja-JP" sz="1300" b="0" i="0" baseline="0">
              <a:solidFill>
                <a:schemeClr val="dk1"/>
              </a:solidFill>
              <a:effectLst/>
              <a:latin typeface="HGSｺﾞｼｯｸM"/>
              <a:ea typeface="HGSｺﾞｼｯｸM"/>
              <a:cs typeface="+mn-cs"/>
            </a:rPr>
            <a:t>ポイント減少した。</a:t>
          </a:r>
          <a:endParaRPr lang="ja-JP" altLang="ja-JP" sz="1300">
            <a:effectLst/>
            <a:latin typeface="HGSｺﾞｼｯｸM"/>
            <a:ea typeface="HGSｺﾞｼｯｸM"/>
          </a:endParaRPr>
        </a:p>
        <a:p>
          <a:r>
            <a:rPr kumimoji="1" lang="ja-JP" altLang="ja-JP" sz="1300" b="0" i="0" baseline="0">
              <a:solidFill>
                <a:schemeClr val="dk1"/>
              </a:solidFill>
              <a:effectLst/>
              <a:latin typeface="HGSｺﾞｼｯｸM"/>
              <a:ea typeface="HGSｺﾞｼｯｸM"/>
              <a:cs typeface="+mn-cs"/>
            </a:rPr>
            <a:t>　類似団体と比較すると、職員の若年化が課題としてあげられる。今後も定員適正化計画に基づく職員数の中で効果的・効率的な業務が行えるようにする。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5275" cy="225425"/>
    <xdr:sp macro="" textlink="">
      <xdr:nvSpPr>
        <xdr:cNvPr id="45" name="テキスト ボックス 44"/>
        <xdr:cNvSpPr txBox="1"/>
      </xdr:nvSpPr>
      <xdr:spPr>
        <a:xfrm>
          <a:off x="66294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2920" cy="254000"/>
    <xdr:sp macro="" textlink="">
      <xdr:nvSpPr>
        <xdr:cNvPr id="47" name="テキスト ボックス 46"/>
        <xdr:cNvSpPr txBox="1"/>
      </xdr:nvSpPr>
      <xdr:spPr>
        <a:xfrm>
          <a:off x="23368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179705</xdr:colOff>
      <xdr:row>41</xdr:row>
      <xdr:rowOff>146050</xdr:rowOff>
    </xdr:to>
    <xdr:cxnSp macro="">
      <xdr:nvCxnSpPr>
        <xdr:cNvPr id="48" name="直線コネクタ 47"/>
        <xdr:cNvCxnSpPr/>
      </xdr:nvCxnSpPr>
      <xdr:spPr>
        <a:xfrm>
          <a:off x="701040" y="717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2920" cy="259080"/>
    <xdr:sp macro="" textlink="">
      <xdr:nvSpPr>
        <xdr:cNvPr id="49" name="テキスト ボックス 48"/>
        <xdr:cNvSpPr txBox="1"/>
      </xdr:nvSpPr>
      <xdr:spPr>
        <a:xfrm>
          <a:off x="233680" y="7033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179705</xdr:colOff>
      <xdr:row>39</xdr:row>
      <xdr:rowOff>107950</xdr:rowOff>
    </xdr:to>
    <xdr:cxnSp macro="">
      <xdr:nvCxnSpPr>
        <xdr:cNvPr id="50" name="直線コネクタ 49"/>
        <xdr:cNvCxnSpPr/>
      </xdr:nvCxnSpPr>
      <xdr:spPr>
        <a:xfrm>
          <a:off x="701040" y="679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2920" cy="259080"/>
    <xdr:sp macro="" textlink="">
      <xdr:nvSpPr>
        <xdr:cNvPr id="51" name="テキスト ボックス 50"/>
        <xdr:cNvSpPr txBox="1"/>
      </xdr:nvSpPr>
      <xdr:spPr>
        <a:xfrm>
          <a:off x="233680" y="665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179705</xdr:colOff>
      <xdr:row>37</xdr:row>
      <xdr:rowOff>69850</xdr:rowOff>
    </xdr:to>
    <xdr:cxnSp macro="">
      <xdr:nvCxnSpPr>
        <xdr:cNvPr id="52" name="直線コネクタ 51"/>
        <xdr:cNvCxnSpPr/>
      </xdr:nvCxnSpPr>
      <xdr:spPr>
        <a:xfrm>
          <a:off x="701040" y="641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2920" cy="254000"/>
    <xdr:sp macro="" textlink="">
      <xdr:nvSpPr>
        <xdr:cNvPr id="53" name="テキスト ボックス 52"/>
        <xdr:cNvSpPr txBox="1"/>
      </xdr:nvSpPr>
      <xdr:spPr>
        <a:xfrm>
          <a:off x="233680" y="6271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179705</xdr:colOff>
      <xdr:row>35</xdr:row>
      <xdr:rowOff>31750</xdr:rowOff>
    </xdr:to>
    <xdr:cxnSp macro="">
      <xdr:nvCxnSpPr>
        <xdr:cNvPr id="54" name="直線コネクタ 53"/>
        <xdr:cNvCxnSpPr/>
      </xdr:nvCxnSpPr>
      <xdr:spPr>
        <a:xfrm>
          <a:off x="701040" y="603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2920" cy="259080"/>
    <xdr:sp macro="" textlink="">
      <xdr:nvSpPr>
        <xdr:cNvPr id="55" name="テキスト ボックス 54"/>
        <xdr:cNvSpPr txBox="1"/>
      </xdr:nvSpPr>
      <xdr:spPr>
        <a:xfrm>
          <a:off x="233680" y="589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179705</xdr:colOff>
      <xdr:row>32</xdr:row>
      <xdr:rowOff>165100</xdr:rowOff>
    </xdr:to>
    <xdr:cxnSp macro="">
      <xdr:nvCxnSpPr>
        <xdr:cNvPr id="56" name="直線コネクタ 55"/>
        <xdr:cNvCxnSpPr/>
      </xdr:nvCxnSpPr>
      <xdr:spPr>
        <a:xfrm>
          <a:off x="701040" y="565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2920" cy="259080"/>
    <xdr:sp macro="" textlink="">
      <xdr:nvSpPr>
        <xdr:cNvPr id="57" name="テキスト ボックス 56"/>
        <xdr:cNvSpPr txBox="1"/>
      </xdr:nvSpPr>
      <xdr:spPr>
        <a:xfrm>
          <a:off x="233680" y="550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8" name="直線コネクタ 57"/>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2920" cy="254000"/>
    <xdr:sp macro="" textlink="">
      <xdr:nvSpPr>
        <xdr:cNvPr id="59" name="テキスト ボックス 58"/>
        <xdr:cNvSpPr txBox="1"/>
      </xdr:nvSpPr>
      <xdr:spPr>
        <a:xfrm>
          <a:off x="23368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60" name="人件費グラフ枠"/>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58420</xdr:rowOff>
    </xdr:from>
    <xdr:to xmlns:xdr="http://schemas.openxmlformats.org/drawingml/2006/spreadsheetDrawing">
      <xdr:col>24</xdr:col>
      <xdr:colOff>25400</xdr:colOff>
      <xdr:row>42</xdr:row>
      <xdr:rowOff>43180</xdr:rowOff>
    </xdr:to>
    <xdr:cxnSp macro="">
      <xdr:nvCxnSpPr>
        <xdr:cNvPr id="61" name="直線コネクタ 60"/>
        <xdr:cNvCxnSpPr/>
      </xdr:nvCxnSpPr>
      <xdr:spPr>
        <a:xfrm flipV="1">
          <a:off x="4338320" y="588772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42</xdr:row>
      <xdr:rowOff>15240</xdr:rowOff>
    </xdr:from>
    <xdr:ext cx="762000" cy="259080"/>
    <xdr:sp macro="" textlink="">
      <xdr:nvSpPr>
        <xdr:cNvPr id="62" name="人件費最小値テキスト"/>
        <xdr:cNvSpPr txBox="1"/>
      </xdr:nvSpPr>
      <xdr:spPr>
        <a:xfrm>
          <a:off x="4427220"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42</xdr:row>
      <xdr:rowOff>43180</xdr:rowOff>
    </xdr:from>
    <xdr:to xmlns:xdr="http://schemas.openxmlformats.org/drawingml/2006/spreadsheetDrawing">
      <xdr:col>24</xdr:col>
      <xdr:colOff>114300</xdr:colOff>
      <xdr:row>42</xdr:row>
      <xdr:rowOff>43180</xdr:rowOff>
    </xdr:to>
    <xdr:cxnSp macro="">
      <xdr:nvCxnSpPr>
        <xdr:cNvPr id="63" name="直線コネクタ 62"/>
        <xdr:cNvCxnSpPr/>
      </xdr:nvCxnSpPr>
      <xdr:spPr>
        <a:xfrm>
          <a:off x="4269740" y="724408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144780</xdr:rowOff>
    </xdr:from>
    <xdr:ext cx="762000" cy="254000"/>
    <xdr:sp macro="" textlink="">
      <xdr:nvSpPr>
        <xdr:cNvPr id="64" name="人件費最大値テキスト"/>
        <xdr:cNvSpPr txBox="1"/>
      </xdr:nvSpPr>
      <xdr:spPr>
        <a:xfrm>
          <a:off x="4427220" y="56311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58420</xdr:rowOff>
    </xdr:from>
    <xdr:to xmlns:xdr="http://schemas.openxmlformats.org/drawingml/2006/spreadsheetDrawing">
      <xdr:col>24</xdr:col>
      <xdr:colOff>114300</xdr:colOff>
      <xdr:row>34</xdr:row>
      <xdr:rowOff>58420</xdr:rowOff>
    </xdr:to>
    <xdr:cxnSp macro="">
      <xdr:nvCxnSpPr>
        <xdr:cNvPr id="65" name="直線コネクタ 64"/>
        <xdr:cNvCxnSpPr/>
      </xdr:nvCxnSpPr>
      <xdr:spPr>
        <a:xfrm>
          <a:off x="4269740" y="58877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34</xdr:row>
      <xdr:rowOff>58420</xdr:rowOff>
    </xdr:from>
    <xdr:to xmlns:xdr="http://schemas.openxmlformats.org/drawingml/2006/spreadsheetDrawing">
      <xdr:col>24</xdr:col>
      <xdr:colOff>25400</xdr:colOff>
      <xdr:row>34</xdr:row>
      <xdr:rowOff>96520</xdr:rowOff>
    </xdr:to>
    <xdr:cxnSp macro="">
      <xdr:nvCxnSpPr>
        <xdr:cNvPr id="66" name="直線コネクタ 65"/>
        <xdr:cNvCxnSpPr/>
      </xdr:nvCxnSpPr>
      <xdr:spPr>
        <a:xfrm flipV="1">
          <a:off x="3594100" y="5887720"/>
          <a:ext cx="7442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44450</xdr:rowOff>
    </xdr:from>
    <xdr:ext cx="762000" cy="259080"/>
    <xdr:sp macro="" textlink="">
      <xdr:nvSpPr>
        <xdr:cNvPr id="67" name="人件費平均値テキスト"/>
        <xdr:cNvSpPr txBox="1"/>
      </xdr:nvSpPr>
      <xdr:spPr>
        <a:xfrm>
          <a:off x="4427220" y="63881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72390</xdr:rowOff>
    </xdr:from>
    <xdr:to xmlns:xdr="http://schemas.openxmlformats.org/drawingml/2006/spreadsheetDrawing">
      <xdr:col>24</xdr:col>
      <xdr:colOff>76200</xdr:colOff>
      <xdr:row>38</xdr:row>
      <xdr:rowOff>2540</xdr:rowOff>
    </xdr:to>
    <xdr:sp macro="" textlink="">
      <xdr:nvSpPr>
        <xdr:cNvPr id="68" name="フローチャート: 判断 67"/>
        <xdr:cNvSpPr/>
      </xdr:nvSpPr>
      <xdr:spPr>
        <a:xfrm>
          <a:off x="4307840" y="64160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34</xdr:row>
      <xdr:rowOff>66040</xdr:rowOff>
    </xdr:from>
    <xdr:to xmlns:xdr="http://schemas.openxmlformats.org/drawingml/2006/spreadsheetDrawing">
      <xdr:col>19</xdr:col>
      <xdr:colOff>179705</xdr:colOff>
      <xdr:row>34</xdr:row>
      <xdr:rowOff>96520</xdr:rowOff>
    </xdr:to>
    <xdr:cxnSp macro="">
      <xdr:nvCxnSpPr>
        <xdr:cNvPr id="69" name="直線コネクタ 68"/>
        <xdr:cNvCxnSpPr/>
      </xdr:nvCxnSpPr>
      <xdr:spPr>
        <a:xfrm>
          <a:off x="2794000" y="589534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11430</xdr:rowOff>
    </xdr:from>
    <xdr:to xmlns:xdr="http://schemas.openxmlformats.org/drawingml/2006/spreadsheetDrawing">
      <xdr:col>20</xdr:col>
      <xdr:colOff>38100</xdr:colOff>
      <xdr:row>37</xdr:row>
      <xdr:rowOff>113030</xdr:rowOff>
    </xdr:to>
    <xdr:sp macro="" textlink="">
      <xdr:nvSpPr>
        <xdr:cNvPr id="70" name="フローチャート: 判断 69"/>
        <xdr:cNvSpPr/>
      </xdr:nvSpPr>
      <xdr:spPr>
        <a:xfrm>
          <a:off x="3550920" y="63550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97790</xdr:rowOff>
    </xdr:from>
    <xdr:ext cx="731520" cy="254000"/>
    <xdr:sp macro="" textlink="">
      <xdr:nvSpPr>
        <xdr:cNvPr id="71" name="テキスト ボックス 70"/>
        <xdr:cNvSpPr txBox="1"/>
      </xdr:nvSpPr>
      <xdr:spPr>
        <a:xfrm>
          <a:off x="3241040" y="644144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34</xdr:row>
      <xdr:rowOff>58420</xdr:rowOff>
    </xdr:from>
    <xdr:to xmlns:xdr="http://schemas.openxmlformats.org/drawingml/2006/spreadsheetDrawing">
      <xdr:col>15</xdr:col>
      <xdr:colOff>98425</xdr:colOff>
      <xdr:row>34</xdr:row>
      <xdr:rowOff>66040</xdr:rowOff>
    </xdr:to>
    <xdr:cxnSp macro="">
      <xdr:nvCxnSpPr>
        <xdr:cNvPr id="72" name="直線コネクタ 71"/>
        <xdr:cNvCxnSpPr/>
      </xdr:nvCxnSpPr>
      <xdr:spPr>
        <a:xfrm>
          <a:off x="1986280" y="5887720"/>
          <a:ext cx="8077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11430</xdr:rowOff>
    </xdr:from>
    <xdr:to xmlns:xdr="http://schemas.openxmlformats.org/drawingml/2006/spreadsheetDrawing">
      <xdr:col>15</xdr:col>
      <xdr:colOff>149225</xdr:colOff>
      <xdr:row>37</xdr:row>
      <xdr:rowOff>113030</xdr:rowOff>
    </xdr:to>
    <xdr:sp macro="" textlink="">
      <xdr:nvSpPr>
        <xdr:cNvPr id="73" name="フローチャート: 判断 72"/>
        <xdr:cNvSpPr/>
      </xdr:nvSpPr>
      <xdr:spPr>
        <a:xfrm>
          <a:off x="27432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97790</xdr:rowOff>
    </xdr:from>
    <xdr:ext cx="762000" cy="254000"/>
    <xdr:sp macro="" textlink="">
      <xdr:nvSpPr>
        <xdr:cNvPr id="74" name="テキスト ボックス 73"/>
        <xdr:cNvSpPr txBox="1"/>
      </xdr:nvSpPr>
      <xdr:spPr>
        <a:xfrm>
          <a:off x="245364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34</xdr:row>
      <xdr:rowOff>58420</xdr:rowOff>
    </xdr:from>
    <xdr:to xmlns:xdr="http://schemas.openxmlformats.org/drawingml/2006/spreadsheetDrawing">
      <xdr:col>11</xdr:col>
      <xdr:colOff>9525</xdr:colOff>
      <xdr:row>35</xdr:row>
      <xdr:rowOff>8890</xdr:rowOff>
    </xdr:to>
    <xdr:cxnSp macro="">
      <xdr:nvCxnSpPr>
        <xdr:cNvPr id="75" name="直線コネクタ 74"/>
        <xdr:cNvCxnSpPr/>
      </xdr:nvCxnSpPr>
      <xdr:spPr>
        <a:xfrm flipV="1">
          <a:off x="1198880" y="5887720"/>
          <a:ext cx="7874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137160</xdr:rowOff>
    </xdr:from>
    <xdr:to xmlns:xdr="http://schemas.openxmlformats.org/drawingml/2006/spreadsheetDrawing">
      <xdr:col>11</xdr:col>
      <xdr:colOff>60325</xdr:colOff>
      <xdr:row>37</xdr:row>
      <xdr:rowOff>67310</xdr:rowOff>
    </xdr:to>
    <xdr:sp macro="" textlink="">
      <xdr:nvSpPr>
        <xdr:cNvPr id="76" name="フローチャート: 判断 75"/>
        <xdr:cNvSpPr/>
      </xdr:nvSpPr>
      <xdr:spPr>
        <a:xfrm>
          <a:off x="1955800" y="63093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52070</xdr:rowOff>
    </xdr:from>
    <xdr:ext cx="758825" cy="254000"/>
    <xdr:sp macro="" textlink="">
      <xdr:nvSpPr>
        <xdr:cNvPr id="77" name="テキスト ボックス 76"/>
        <xdr:cNvSpPr txBox="1"/>
      </xdr:nvSpPr>
      <xdr:spPr>
        <a:xfrm>
          <a:off x="1645920" y="639572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41910</xdr:rowOff>
    </xdr:from>
    <xdr:to xmlns:xdr="http://schemas.openxmlformats.org/drawingml/2006/spreadsheetDrawing">
      <xdr:col>6</xdr:col>
      <xdr:colOff>171450</xdr:colOff>
      <xdr:row>37</xdr:row>
      <xdr:rowOff>143510</xdr:rowOff>
    </xdr:to>
    <xdr:sp macro="" textlink="">
      <xdr:nvSpPr>
        <xdr:cNvPr id="78" name="フローチャート: 判断 77"/>
        <xdr:cNvSpPr/>
      </xdr:nvSpPr>
      <xdr:spPr>
        <a:xfrm>
          <a:off x="114808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128270</xdr:rowOff>
    </xdr:from>
    <xdr:ext cx="756920" cy="259080"/>
    <xdr:sp macro="" textlink="">
      <xdr:nvSpPr>
        <xdr:cNvPr id="79" name="テキスト ボックス 78"/>
        <xdr:cNvSpPr txBox="1"/>
      </xdr:nvSpPr>
      <xdr:spPr>
        <a:xfrm>
          <a:off x="858520" y="64719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0095" cy="259080"/>
    <xdr:sp macro="" textlink="">
      <xdr:nvSpPr>
        <xdr:cNvPr id="80" name="テキスト ボックス 79"/>
        <xdr:cNvSpPr txBox="1"/>
      </xdr:nvSpPr>
      <xdr:spPr>
        <a:xfrm>
          <a:off x="414274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0095" cy="259080"/>
    <xdr:sp macro="" textlink="">
      <xdr:nvSpPr>
        <xdr:cNvPr id="81" name="テキスト ボックス 80"/>
        <xdr:cNvSpPr txBox="1"/>
      </xdr:nvSpPr>
      <xdr:spPr>
        <a:xfrm>
          <a:off x="340614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8825" cy="259080"/>
    <xdr:sp macro="" textlink="">
      <xdr:nvSpPr>
        <xdr:cNvPr id="82" name="テキスト ボックス 81"/>
        <xdr:cNvSpPr txBox="1"/>
      </xdr:nvSpPr>
      <xdr:spPr>
        <a:xfrm>
          <a:off x="259842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62000" cy="259080"/>
    <xdr:sp macro="" textlink="">
      <xdr:nvSpPr>
        <xdr:cNvPr id="83" name="テキスト ボックス 82"/>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0095" cy="259080"/>
    <xdr:sp macro="" textlink="">
      <xdr:nvSpPr>
        <xdr:cNvPr id="84" name="テキスト ボックス 83"/>
        <xdr:cNvSpPr txBox="1"/>
      </xdr:nvSpPr>
      <xdr:spPr>
        <a:xfrm>
          <a:off x="10033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34</xdr:row>
      <xdr:rowOff>7620</xdr:rowOff>
    </xdr:from>
    <xdr:to xmlns:xdr="http://schemas.openxmlformats.org/drawingml/2006/spreadsheetDrawing">
      <xdr:col>24</xdr:col>
      <xdr:colOff>76200</xdr:colOff>
      <xdr:row>34</xdr:row>
      <xdr:rowOff>109220</xdr:rowOff>
    </xdr:to>
    <xdr:sp macro="" textlink="">
      <xdr:nvSpPr>
        <xdr:cNvPr id="85" name="楕円 84"/>
        <xdr:cNvSpPr/>
      </xdr:nvSpPr>
      <xdr:spPr>
        <a:xfrm>
          <a:off x="4307840" y="58369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87630</xdr:rowOff>
    </xdr:from>
    <xdr:ext cx="762000" cy="254000"/>
    <xdr:sp macro="" textlink="">
      <xdr:nvSpPr>
        <xdr:cNvPr id="86" name="人件費該当値テキスト"/>
        <xdr:cNvSpPr txBox="1"/>
      </xdr:nvSpPr>
      <xdr:spPr>
        <a:xfrm>
          <a:off x="4427220" y="57454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34</xdr:row>
      <xdr:rowOff>45720</xdr:rowOff>
    </xdr:from>
    <xdr:to xmlns:xdr="http://schemas.openxmlformats.org/drawingml/2006/spreadsheetDrawing">
      <xdr:col>20</xdr:col>
      <xdr:colOff>38100</xdr:colOff>
      <xdr:row>34</xdr:row>
      <xdr:rowOff>147320</xdr:rowOff>
    </xdr:to>
    <xdr:sp macro="" textlink="">
      <xdr:nvSpPr>
        <xdr:cNvPr id="87" name="楕円 86"/>
        <xdr:cNvSpPr/>
      </xdr:nvSpPr>
      <xdr:spPr>
        <a:xfrm>
          <a:off x="3550920" y="58750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32</xdr:row>
      <xdr:rowOff>157480</xdr:rowOff>
    </xdr:from>
    <xdr:ext cx="731520" cy="254000"/>
    <xdr:sp macro="" textlink="">
      <xdr:nvSpPr>
        <xdr:cNvPr id="88" name="テキスト ボックス 87"/>
        <xdr:cNvSpPr txBox="1"/>
      </xdr:nvSpPr>
      <xdr:spPr>
        <a:xfrm>
          <a:off x="3241040" y="564388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34</xdr:row>
      <xdr:rowOff>15240</xdr:rowOff>
    </xdr:from>
    <xdr:to xmlns:xdr="http://schemas.openxmlformats.org/drawingml/2006/spreadsheetDrawing">
      <xdr:col>15</xdr:col>
      <xdr:colOff>149225</xdr:colOff>
      <xdr:row>34</xdr:row>
      <xdr:rowOff>116840</xdr:rowOff>
    </xdr:to>
    <xdr:sp macro="" textlink="">
      <xdr:nvSpPr>
        <xdr:cNvPr id="89" name="楕円 88"/>
        <xdr:cNvSpPr/>
      </xdr:nvSpPr>
      <xdr:spPr>
        <a:xfrm>
          <a:off x="27432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32</xdr:row>
      <xdr:rowOff>127000</xdr:rowOff>
    </xdr:from>
    <xdr:ext cx="762000" cy="259080"/>
    <xdr:sp macro="" textlink="">
      <xdr:nvSpPr>
        <xdr:cNvPr id="90" name="テキスト ボックス 89"/>
        <xdr:cNvSpPr txBox="1"/>
      </xdr:nvSpPr>
      <xdr:spPr>
        <a:xfrm>
          <a:off x="2453640" y="5613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34</xdr:row>
      <xdr:rowOff>7620</xdr:rowOff>
    </xdr:from>
    <xdr:to xmlns:xdr="http://schemas.openxmlformats.org/drawingml/2006/spreadsheetDrawing">
      <xdr:col>11</xdr:col>
      <xdr:colOff>60325</xdr:colOff>
      <xdr:row>34</xdr:row>
      <xdr:rowOff>109220</xdr:rowOff>
    </xdr:to>
    <xdr:sp macro="" textlink="">
      <xdr:nvSpPr>
        <xdr:cNvPr id="91" name="楕円 90"/>
        <xdr:cNvSpPr/>
      </xdr:nvSpPr>
      <xdr:spPr>
        <a:xfrm>
          <a:off x="1955800" y="58369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32</xdr:row>
      <xdr:rowOff>119380</xdr:rowOff>
    </xdr:from>
    <xdr:ext cx="758825" cy="259080"/>
    <xdr:sp macro="" textlink="">
      <xdr:nvSpPr>
        <xdr:cNvPr id="92" name="テキスト ボックス 91"/>
        <xdr:cNvSpPr txBox="1"/>
      </xdr:nvSpPr>
      <xdr:spPr>
        <a:xfrm>
          <a:off x="1645920" y="56057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34</xdr:row>
      <xdr:rowOff>129540</xdr:rowOff>
    </xdr:from>
    <xdr:to xmlns:xdr="http://schemas.openxmlformats.org/drawingml/2006/spreadsheetDrawing">
      <xdr:col>6</xdr:col>
      <xdr:colOff>171450</xdr:colOff>
      <xdr:row>35</xdr:row>
      <xdr:rowOff>59690</xdr:rowOff>
    </xdr:to>
    <xdr:sp macro="" textlink="">
      <xdr:nvSpPr>
        <xdr:cNvPr id="93" name="楕円 92"/>
        <xdr:cNvSpPr/>
      </xdr:nvSpPr>
      <xdr:spPr>
        <a:xfrm>
          <a:off x="114808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33</xdr:row>
      <xdr:rowOff>69850</xdr:rowOff>
    </xdr:from>
    <xdr:ext cx="756920" cy="259080"/>
    <xdr:sp macro="" textlink="">
      <xdr:nvSpPr>
        <xdr:cNvPr id="94" name="テキスト ボックス 93"/>
        <xdr:cNvSpPr txBox="1"/>
      </xdr:nvSpPr>
      <xdr:spPr>
        <a:xfrm>
          <a:off x="858520" y="57277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baseline="0">
              <a:solidFill>
                <a:schemeClr val="dk1"/>
              </a:solidFill>
              <a:effectLst/>
              <a:latin typeface="HGSｺﾞｼｯｸM"/>
              <a:ea typeface="HGSｺﾞｼｯｸM"/>
              <a:cs typeface="+mn-cs"/>
            </a:rPr>
            <a:t>　</a:t>
          </a:r>
          <a:r>
            <a:rPr kumimoji="1" lang="ja-JP" altLang="en-US" sz="1300">
              <a:solidFill>
                <a:schemeClr val="dk1"/>
              </a:solidFill>
              <a:effectLst/>
              <a:latin typeface="HGSｺﾞｼｯｸM"/>
              <a:ea typeface="HGSｺﾞｼｯｸM"/>
              <a:cs typeface="+mn-cs"/>
            </a:rPr>
            <a:t>庁舎大規模改修に伴い庁舎機能の一部を仮庁舎へ移動したことによるネットワーク整備等</a:t>
          </a:r>
          <a:r>
            <a:rPr kumimoji="1" lang="ja-JP" altLang="en-US" sz="1300" b="0" i="0" baseline="0">
              <a:solidFill>
                <a:schemeClr val="dk1"/>
              </a:solidFill>
              <a:effectLst/>
              <a:latin typeface="HGSｺﾞｼｯｸM"/>
              <a:ea typeface="HGSｺﾞｼｯｸM"/>
              <a:cs typeface="+mn-cs"/>
            </a:rPr>
            <a:t>が主な要因となり</a:t>
          </a:r>
          <a:r>
            <a:rPr kumimoji="1" lang="ja-JP" altLang="ja-JP" sz="1300" b="0" i="0" baseline="0">
              <a:solidFill>
                <a:schemeClr val="dk1"/>
              </a:solidFill>
              <a:effectLst/>
              <a:latin typeface="HGSｺﾞｼｯｸM"/>
              <a:ea typeface="HGSｺﾞｼｯｸM"/>
              <a:cs typeface="+mn-cs"/>
            </a:rPr>
            <a:t>、前年度より</a:t>
          </a:r>
          <a:r>
            <a:rPr kumimoji="1" lang="ja-JP" altLang="en-US" sz="1300" b="0" i="0" baseline="0">
              <a:solidFill>
                <a:schemeClr val="dk1"/>
              </a:solidFill>
              <a:effectLst/>
              <a:latin typeface="HGSｺﾞｼｯｸM"/>
              <a:ea typeface="HGSｺﾞｼｯｸM"/>
              <a:cs typeface="+mn-cs"/>
            </a:rPr>
            <a:t>１</a:t>
          </a:r>
          <a:r>
            <a:rPr kumimoji="1" lang="ja-JP" altLang="ja-JP" sz="1300" b="0" i="0" baseline="0">
              <a:solidFill>
                <a:schemeClr val="dk1"/>
              </a:solidFill>
              <a:effectLst/>
              <a:latin typeface="HGSｺﾞｼｯｸM"/>
              <a:ea typeface="HGSｺﾞｼｯｸM"/>
              <a:cs typeface="+mn-cs"/>
            </a:rPr>
            <a:t>．３</a:t>
          </a:r>
          <a:r>
            <a:rPr kumimoji="1" lang="ja-JP" altLang="ja-JP" sz="1300" b="0" i="0" baseline="0">
              <a:solidFill>
                <a:schemeClr val="dk1"/>
              </a:solidFill>
              <a:effectLst/>
              <a:latin typeface="HGSｺﾞｼｯｸM"/>
              <a:ea typeface="HGSｺﾞｼｯｸM"/>
              <a:cs typeface="+mn-cs"/>
            </a:rPr>
            <a:t>ポイント増加した。他団体との比較で高い指数となっている要因として、上三川いきいきプラザの運営管理経費が物件費に計上されている点がある。引き続き、既存の事業についても内容を見直し経費削減に努めていく。</a:t>
          </a:r>
          <a:endParaRPr kumimoji="1" lang="ja-JP" altLang="en-US" sz="1300">
            <a:latin typeface="HGSｺﾞｼｯｸM"/>
            <a:ea typeface="HGSｺﾞｼｯｸM"/>
          </a:endParaRPr>
        </a:p>
      </xdr:txBody>
    </xdr:sp>
    <xdr:clientData/>
  </xdr:twoCellAnchor>
  <xdr:oneCellAnchor>
    <xdr:from xmlns:xdr="http://schemas.openxmlformats.org/drawingml/2006/spreadsheetDrawing">
      <xdr:col>62</xdr:col>
      <xdr:colOff>6350</xdr:colOff>
      <xdr:row>9</xdr:row>
      <xdr:rowOff>107950</xdr:rowOff>
    </xdr:from>
    <xdr:ext cx="293370" cy="225425"/>
    <xdr:sp macro="" textlink="">
      <xdr:nvSpPr>
        <xdr:cNvPr id="106" name="テキスト ボックス 105"/>
        <xdr:cNvSpPr txBox="1"/>
      </xdr:nvSpPr>
      <xdr:spPr>
        <a:xfrm>
          <a:off x="1114806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2920" cy="254000"/>
    <xdr:sp macro="" textlink="">
      <xdr:nvSpPr>
        <xdr:cNvPr id="108" name="テキスト ボックス 107"/>
        <xdr:cNvSpPr txBox="1"/>
      </xdr:nvSpPr>
      <xdr:spPr>
        <a:xfrm>
          <a:off x="1073912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1186160" y="374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2920" cy="259080"/>
    <xdr:sp macro="" textlink="">
      <xdr:nvSpPr>
        <xdr:cNvPr id="110" name="テキスト ボックス 109"/>
        <xdr:cNvSpPr txBox="1"/>
      </xdr:nvSpPr>
      <xdr:spPr>
        <a:xfrm>
          <a:off x="10739120" y="3604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1186160" y="336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2920" cy="259080"/>
    <xdr:sp macro="" textlink="">
      <xdr:nvSpPr>
        <xdr:cNvPr id="112" name="テキスト ボックス 111"/>
        <xdr:cNvSpPr txBox="1"/>
      </xdr:nvSpPr>
      <xdr:spPr>
        <a:xfrm>
          <a:off x="10739120" y="3223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2920" cy="254000"/>
    <xdr:sp macro="" textlink="">
      <xdr:nvSpPr>
        <xdr:cNvPr id="114" name="テキスト ボックス 113"/>
        <xdr:cNvSpPr txBox="1"/>
      </xdr:nvSpPr>
      <xdr:spPr>
        <a:xfrm>
          <a:off x="10739120" y="284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1186160" y="260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2920" cy="259080"/>
    <xdr:sp macro="" textlink="">
      <xdr:nvSpPr>
        <xdr:cNvPr id="116" name="テキスト ボックス 115"/>
        <xdr:cNvSpPr txBox="1"/>
      </xdr:nvSpPr>
      <xdr:spPr>
        <a:xfrm>
          <a:off x="10739120" y="246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1186160" y="222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2920" cy="259080"/>
    <xdr:sp macro="" textlink="">
      <xdr:nvSpPr>
        <xdr:cNvPr id="118" name="テキスト ボックス 117"/>
        <xdr:cNvSpPr txBox="1"/>
      </xdr:nvSpPr>
      <xdr:spPr>
        <a:xfrm>
          <a:off x="10739120" y="208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2920" cy="254000"/>
    <xdr:sp macro="" textlink="">
      <xdr:nvSpPr>
        <xdr:cNvPr id="120" name="テキスト ボックス 119"/>
        <xdr:cNvSpPr txBox="1"/>
      </xdr:nvSpPr>
      <xdr:spPr>
        <a:xfrm>
          <a:off x="1073912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50800</xdr:rowOff>
    </xdr:from>
    <xdr:to xmlns:xdr="http://schemas.openxmlformats.org/drawingml/2006/spreadsheetDrawing">
      <xdr:col>82</xdr:col>
      <xdr:colOff>107950</xdr:colOff>
      <xdr:row>21</xdr:row>
      <xdr:rowOff>158750</xdr:rowOff>
    </xdr:to>
    <xdr:cxnSp macro="">
      <xdr:nvCxnSpPr>
        <xdr:cNvPr id="122" name="直線コネクタ 121"/>
        <xdr:cNvCxnSpPr/>
      </xdr:nvCxnSpPr>
      <xdr:spPr>
        <a:xfrm flipV="1">
          <a:off x="14843760" y="2451100"/>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21</xdr:row>
      <xdr:rowOff>130810</xdr:rowOff>
    </xdr:from>
    <xdr:ext cx="762000" cy="259080"/>
    <xdr:sp macro="" textlink="">
      <xdr:nvSpPr>
        <xdr:cNvPr id="123" name="物件費最小値テキスト"/>
        <xdr:cNvSpPr txBox="1"/>
      </xdr:nvSpPr>
      <xdr:spPr>
        <a:xfrm>
          <a:off x="14915515" y="373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158750</xdr:rowOff>
    </xdr:from>
    <xdr:to xmlns:xdr="http://schemas.openxmlformats.org/drawingml/2006/spreadsheetDrawing">
      <xdr:col>82</xdr:col>
      <xdr:colOff>179705</xdr:colOff>
      <xdr:row>21</xdr:row>
      <xdr:rowOff>158750</xdr:rowOff>
    </xdr:to>
    <xdr:cxnSp macro="">
      <xdr:nvCxnSpPr>
        <xdr:cNvPr id="124" name="直線コネクタ 123"/>
        <xdr:cNvCxnSpPr/>
      </xdr:nvCxnSpPr>
      <xdr:spPr>
        <a:xfrm>
          <a:off x="14754860" y="37592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12</xdr:row>
      <xdr:rowOff>137160</xdr:rowOff>
    </xdr:from>
    <xdr:ext cx="762000" cy="259080"/>
    <xdr:sp macro="" textlink="">
      <xdr:nvSpPr>
        <xdr:cNvPr id="125" name="物件費最大値テキスト"/>
        <xdr:cNvSpPr txBox="1"/>
      </xdr:nvSpPr>
      <xdr:spPr>
        <a:xfrm>
          <a:off x="14915515"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50800</xdr:rowOff>
    </xdr:from>
    <xdr:to xmlns:xdr="http://schemas.openxmlformats.org/drawingml/2006/spreadsheetDrawing">
      <xdr:col>82</xdr:col>
      <xdr:colOff>179705</xdr:colOff>
      <xdr:row>14</xdr:row>
      <xdr:rowOff>50800</xdr:rowOff>
    </xdr:to>
    <xdr:cxnSp macro="">
      <xdr:nvCxnSpPr>
        <xdr:cNvPr id="126" name="直線コネクタ 125"/>
        <xdr:cNvCxnSpPr/>
      </xdr:nvCxnSpPr>
      <xdr:spPr>
        <a:xfrm>
          <a:off x="14754860" y="24511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20</xdr:row>
      <xdr:rowOff>76200</xdr:rowOff>
    </xdr:from>
    <xdr:to xmlns:xdr="http://schemas.openxmlformats.org/drawingml/2006/spreadsheetDrawing">
      <xdr:col>82</xdr:col>
      <xdr:colOff>107950</xdr:colOff>
      <xdr:row>21</xdr:row>
      <xdr:rowOff>69850</xdr:rowOff>
    </xdr:to>
    <xdr:cxnSp macro="">
      <xdr:nvCxnSpPr>
        <xdr:cNvPr id="127" name="直線コネクタ 126"/>
        <xdr:cNvCxnSpPr/>
      </xdr:nvCxnSpPr>
      <xdr:spPr>
        <a:xfrm>
          <a:off x="14086840" y="3505200"/>
          <a:ext cx="75692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17</xdr:row>
      <xdr:rowOff>3810</xdr:rowOff>
    </xdr:from>
    <xdr:ext cx="762000" cy="259080"/>
    <xdr:sp macro="" textlink="">
      <xdr:nvSpPr>
        <xdr:cNvPr id="128" name="物件費平均値テキスト"/>
        <xdr:cNvSpPr txBox="1"/>
      </xdr:nvSpPr>
      <xdr:spPr>
        <a:xfrm>
          <a:off x="14915515" y="2918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158750</xdr:rowOff>
    </xdr:from>
    <xdr:to xmlns:xdr="http://schemas.openxmlformats.org/drawingml/2006/spreadsheetDrawing">
      <xdr:col>82</xdr:col>
      <xdr:colOff>158750</xdr:colOff>
      <xdr:row>18</xdr:row>
      <xdr:rowOff>88900</xdr:rowOff>
    </xdr:to>
    <xdr:sp macro="" textlink="">
      <xdr:nvSpPr>
        <xdr:cNvPr id="129" name="フローチャート: 判断 128"/>
        <xdr:cNvSpPr/>
      </xdr:nvSpPr>
      <xdr:spPr>
        <a:xfrm>
          <a:off x="1479296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19</xdr:row>
      <xdr:rowOff>107950</xdr:rowOff>
    </xdr:from>
    <xdr:to xmlns:xdr="http://schemas.openxmlformats.org/drawingml/2006/spreadsheetDrawing">
      <xdr:col>78</xdr:col>
      <xdr:colOff>69850</xdr:colOff>
      <xdr:row>20</xdr:row>
      <xdr:rowOff>76200</xdr:rowOff>
    </xdr:to>
    <xdr:cxnSp macro="">
      <xdr:nvCxnSpPr>
        <xdr:cNvPr id="130" name="直線コネクタ 129"/>
        <xdr:cNvCxnSpPr/>
      </xdr:nvCxnSpPr>
      <xdr:spPr>
        <a:xfrm>
          <a:off x="13298170" y="3365500"/>
          <a:ext cx="78867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95250</xdr:rowOff>
    </xdr:from>
    <xdr:to xmlns:xdr="http://schemas.openxmlformats.org/drawingml/2006/spreadsheetDrawing">
      <xdr:col>78</xdr:col>
      <xdr:colOff>120650</xdr:colOff>
      <xdr:row>18</xdr:row>
      <xdr:rowOff>25400</xdr:rowOff>
    </xdr:to>
    <xdr:sp macro="" textlink="">
      <xdr:nvSpPr>
        <xdr:cNvPr id="131" name="フローチャート: 判断 130"/>
        <xdr:cNvSpPr/>
      </xdr:nvSpPr>
      <xdr:spPr>
        <a:xfrm>
          <a:off x="1403604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35560</xdr:rowOff>
    </xdr:from>
    <xdr:ext cx="734695" cy="259080"/>
    <xdr:sp macro="" textlink="">
      <xdr:nvSpPr>
        <xdr:cNvPr id="132" name="テキスト ボックス 131"/>
        <xdr:cNvSpPr txBox="1"/>
      </xdr:nvSpPr>
      <xdr:spPr>
        <a:xfrm>
          <a:off x="13746480" y="277876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19</xdr:row>
      <xdr:rowOff>19050</xdr:rowOff>
    </xdr:from>
    <xdr:to xmlns:xdr="http://schemas.openxmlformats.org/drawingml/2006/spreadsheetDrawing">
      <xdr:col>73</xdr:col>
      <xdr:colOff>179705</xdr:colOff>
      <xdr:row>19</xdr:row>
      <xdr:rowOff>107950</xdr:rowOff>
    </xdr:to>
    <xdr:cxnSp macro="">
      <xdr:nvCxnSpPr>
        <xdr:cNvPr id="133" name="直線コネクタ 132"/>
        <xdr:cNvCxnSpPr/>
      </xdr:nvCxnSpPr>
      <xdr:spPr>
        <a:xfrm>
          <a:off x="12491720" y="3276600"/>
          <a:ext cx="80645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17</xdr:row>
      <xdr:rowOff>69850</xdr:rowOff>
    </xdr:from>
    <xdr:to xmlns:xdr="http://schemas.openxmlformats.org/drawingml/2006/spreadsheetDrawing">
      <xdr:col>74</xdr:col>
      <xdr:colOff>31750</xdr:colOff>
      <xdr:row>18</xdr:row>
      <xdr:rowOff>0</xdr:rowOff>
    </xdr:to>
    <xdr:sp macro="" textlink="">
      <xdr:nvSpPr>
        <xdr:cNvPr id="134" name="フローチャート: 判断 133"/>
        <xdr:cNvSpPr/>
      </xdr:nvSpPr>
      <xdr:spPr>
        <a:xfrm>
          <a:off x="13248640" y="2984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10160</xdr:rowOff>
    </xdr:from>
    <xdr:ext cx="762000" cy="259080"/>
    <xdr:sp macro="" textlink="">
      <xdr:nvSpPr>
        <xdr:cNvPr id="135" name="テキスト ボックス 134"/>
        <xdr:cNvSpPr txBox="1"/>
      </xdr:nvSpPr>
      <xdr:spPr>
        <a:xfrm>
          <a:off x="12938760" y="275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19</xdr:row>
      <xdr:rowOff>19050</xdr:rowOff>
    </xdr:from>
    <xdr:to xmlns:xdr="http://schemas.openxmlformats.org/drawingml/2006/spreadsheetDrawing">
      <xdr:col>69</xdr:col>
      <xdr:colOff>92075</xdr:colOff>
      <xdr:row>20</xdr:row>
      <xdr:rowOff>76200</xdr:rowOff>
    </xdr:to>
    <xdr:cxnSp macro="">
      <xdr:nvCxnSpPr>
        <xdr:cNvPr id="136" name="直線コネクタ 135"/>
        <xdr:cNvCxnSpPr/>
      </xdr:nvCxnSpPr>
      <xdr:spPr>
        <a:xfrm flipV="1">
          <a:off x="11684000" y="3276600"/>
          <a:ext cx="80772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114300</xdr:rowOff>
    </xdr:from>
    <xdr:to xmlns:xdr="http://schemas.openxmlformats.org/drawingml/2006/spreadsheetDrawing">
      <xdr:col>69</xdr:col>
      <xdr:colOff>142875</xdr:colOff>
      <xdr:row>17</xdr:row>
      <xdr:rowOff>44450</xdr:rowOff>
    </xdr:to>
    <xdr:sp macro="" textlink="">
      <xdr:nvSpPr>
        <xdr:cNvPr id="137" name="フローチャート: 判断 136"/>
        <xdr:cNvSpPr/>
      </xdr:nvSpPr>
      <xdr:spPr>
        <a:xfrm>
          <a:off x="1244092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54610</xdr:rowOff>
    </xdr:from>
    <xdr:ext cx="758825" cy="254000"/>
    <xdr:sp macro="" textlink="">
      <xdr:nvSpPr>
        <xdr:cNvPr id="138" name="テキスト ボックス 137"/>
        <xdr:cNvSpPr txBox="1"/>
      </xdr:nvSpPr>
      <xdr:spPr>
        <a:xfrm>
          <a:off x="12151360" y="262636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57150</xdr:rowOff>
    </xdr:from>
    <xdr:to xmlns:xdr="http://schemas.openxmlformats.org/drawingml/2006/spreadsheetDrawing">
      <xdr:col>65</xdr:col>
      <xdr:colOff>53975</xdr:colOff>
      <xdr:row>17</xdr:row>
      <xdr:rowOff>158750</xdr:rowOff>
    </xdr:to>
    <xdr:sp macro="" textlink="">
      <xdr:nvSpPr>
        <xdr:cNvPr id="139" name="フローチャート: 判断 138"/>
        <xdr:cNvSpPr/>
      </xdr:nvSpPr>
      <xdr:spPr>
        <a:xfrm>
          <a:off x="11653520" y="29718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168910</xdr:rowOff>
    </xdr:from>
    <xdr:ext cx="762000" cy="254000"/>
    <xdr:sp macro="" textlink="">
      <xdr:nvSpPr>
        <xdr:cNvPr id="140" name="テキスト ボックス 139"/>
        <xdr:cNvSpPr txBox="1"/>
      </xdr:nvSpPr>
      <xdr:spPr>
        <a:xfrm>
          <a:off x="11343640" y="2740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0095" cy="259080"/>
    <xdr:sp macro="" textlink="">
      <xdr:nvSpPr>
        <xdr:cNvPr id="141" name="テキスト ボックス 140"/>
        <xdr:cNvSpPr txBox="1"/>
      </xdr:nvSpPr>
      <xdr:spPr>
        <a:xfrm>
          <a:off x="1464818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6920" cy="259080"/>
    <xdr:sp macro="" textlink="">
      <xdr:nvSpPr>
        <xdr:cNvPr id="142" name="テキスト ボックス 141"/>
        <xdr:cNvSpPr txBox="1"/>
      </xdr:nvSpPr>
      <xdr:spPr>
        <a:xfrm>
          <a:off x="1389126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8825" cy="259080"/>
    <xdr:sp macro="" textlink="">
      <xdr:nvSpPr>
        <xdr:cNvPr id="143" name="テキスト ボックス 142"/>
        <xdr:cNvSpPr txBox="1"/>
      </xdr:nvSpPr>
      <xdr:spPr>
        <a:xfrm>
          <a:off x="1310386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58825" cy="259080"/>
    <xdr:sp macro="" textlink="">
      <xdr:nvSpPr>
        <xdr:cNvPr id="145" name="テキスト ボックス 144"/>
        <xdr:cNvSpPr txBox="1"/>
      </xdr:nvSpPr>
      <xdr:spPr>
        <a:xfrm>
          <a:off x="1150112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21</xdr:row>
      <xdr:rowOff>19050</xdr:rowOff>
    </xdr:from>
    <xdr:to xmlns:xdr="http://schemas.openxmlformats.org/drawingml/2006/spreadsheetDrawing">
      <xdr:col>82</xdr:col>
      <xdr:colOff>158750</xdr:colOff>
      <xdr:row>21</xdr:row>
      <xdr:rowOff>120650</xdr:rowOff>
    </xdr:to>
    <xdr:sp macro="" textlink="">
      <xdr:nvSpPr>
        <xdr:cNvPr id="146" name="楕円 145"/>
        <xdr:cNvSpPr/>
      </xdr:nvSpPr>
      <xdr:spPr>
        <a:xfrm>
          <a:off x="14792960" y="361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20</xdr:row>
      <xdr:rowOff>99060</xdr:rowOff>
    </xdr:from>
    <xdr:ext cx="762000" cy="254000"/>
    <xdr:sp macro="" textlink="">
      <xdr:nvSpPr>
        <xdr:cNvPr id="147" name="物件費該当値テキスト"/>
        <xdr:cNvSpPr txBox="1"/>
      </xdr:nvSpPr>
      <xdr:spPr>
        <a:xfrm>
          <a:off x="14915515" y="35280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20</xdr:row>
      <xdr:rowOff>25400</xdr:rowOff>
    </xdr:from>
    <xdr:to xmlns:xdr="http://schemas.openxmlformats.org/drawingml/2006/spreadsheetDrawing">
      <xdr:col>78</xdr:col>
      <xdr:colOff>120650</xdr:colOff>
      <xdr:row>20</xdr:row>
      <xdr:rowOff>127000</xdr:rowOff>
    </xdr:to>
    <xdr:sp macro="" textlink="">
      <xdr:nvSpPr>
        <xdr:cNvPr id="148" name="楕円 147"/>
        <xdr:cNvSpPr/>
      </xdr:nvSpPr>
      <xdr:spPr>
        <a:xfrm>
          <a:off x="14036040" y="345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20</xdr:row>
      <xdr:rowOff>111760</xdr:rowOff>
    </xdr:from>
    <xdr:ext cx="734695" cy="254000"/>
    <xdr:sp macro="" textlink="">
      <xdr:nvSpPr>
        <xdr:cNvPr id="149" name="テキスト ボックス 148"/>
        <xdr:cNvSpPr txBox="1"/>
      </xdr:nvSpPr>
      <xdr:spPr>
        <a:xfrm>
          <a:off x="13746480" y="3540760"/>
          <a:ext cx="7346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19</xdr:row>
      <xdr:rowOff>57150</xdr:rowOff>
    </xdr:from>
    <xdr:to xmlns:xdr="http://schemas.openxmlformats.org/drawingml/2006/spreadsheetDrawing">
      <xdr:col>74</xdr:col>
      <xdr:colOff>31750</xdr:colOff>
      <xdr:row>19</xdr:row>
      <xdr:rowOff>158750</xdr:rowOff>
    </xdr:to>
    <xdr:sp macro="" textlink="">
      <xdr:nvSpPr>
        <xdr:cNvPr id="150" name="楕円 149"/>
        <xdr:cNvSpPr/>
      </xdr:nvSpPr>
      <xdr:spPr>
        <a:xfrm>
          <a:off x="13248640" y="3314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19</xdr:row>
      <xdr:rowOff>143510</xdr:rowOff>
    </xdr:from>
    <xdr:ext cx="762000" cy="254000"/>
    <xdr:sp macro="" textlink="">
      <xdr:nvSpPr>
        <xdr:cNvPr id="151" name="テキスト ボックス 150"/>
        <xdr:cNvSpPr txBox="1"/>
      </xdr:nvSpPr>
      <xdr:spPr>
        <a:xfrm>
          <a:off x="12938760" y="34010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18</xdr:row>
      <xdr:rowOff>139700</xdr:rowOff>
    </xdr:from>
    <xdr:to xmlns:xdr="http://schemas.openxmlformats.org/drawingml/2006/spreadsheetDrawing">
      <xdr:col>69</xdr:col>
      <xdr:colOff>142875</xdr:colOff>
      <xdr:row>19</xdr:row>
      <xdr:rowOff>69850</xdr:rowOff>
    </xdr:to>
    <xdr:sp macro="" textlink="">
      <xdr:nvSpPr>
        <xdr:cNvPr id="152" name="楕円 151"/>
        <xdr:cNvSpPr/>
      </xdr:nvSpPr>
      <xdr:spPr>
        <a:xfrm>
          <a:off x="12440920" y="322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19</xdr:row>
      <xdr:rowOff>54610</xdr:rowOff>
    </xdr:from>
    <xdr:ext cx="758825" cy="254000"/>
    <xdr:sp macro="" textlink="">
      <xdr:nvSpPr>
        <xdr:cNvPr id="153" name="テキスト ボックス 152"/>
        <xdr:cNvSpPr txBox="1"/>
      </xdr:nvSpPr>
      <xdr:spPr>
        <a:xfrm>
          <a:off x="12151360" y="331216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20</xdr:row>
      <xdr:rowOff>25400</xdr:rowOff>
    </xdr:from>
    <xdr:to xmlns:xdr="http://schemas.openxmlformats.org/drawingml/2006/spreadsheetDrawing">
      <xdr:col>65</xdr:col>
      <xdr:colOff>53975</xdr:colOff>
      <xdr:row>20</xdr:row>
      <xdr:rowOff>127000</xdr:rowOff>
    </xdr:to>
    <xdr:sp macro="" textlink="">
      <xdr:nvSpPr>
        <xdr:cNvPr id="154" name="楕円 153"/>
        <xdr:cNvSpPr/>
      </xdr:nvSpPr>
      <xdr:spPr>
        <a:xfrm>
          <a:off x="11653520" y="34544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20</xdr:row>
      <xdr:rowOff>111760</xdr:rowOff>
    </xdr:from>
    <xdr:ext cx="762000" cy="254000"/>
    <xdr:sp macro="" textlink="">
      <xdr:nvSpPr>
        <xdr:cNvPr id="155" name="テキスト ボックス 154"/>
        <xdr:cNvSpPr txBox="1"/>
      </xdr:nvSpPr>
      <xdr:spPr>
        <a:xfrm>
          <a:off x="11343640" y="3540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macro="" textlink="">
      <xdr:nvSpPr>
        <xdr:cNvPr id="156" name="正方形/長方形 155"/>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63" name="正方形/長方形 162"/>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macro="" textlink="">
      <xdr:nvSpPr>
        <xdr:cNvPr id="165" name="正方形/長方形 164"/>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baseline="0">
              <a:solidFill>
                <a:schemeClr val="dk1"/>
              </a:solidFill>
              <a:effectLst/>
              <a:latin typeface="HGSｺﾞｼｯｸM"/>
              <a:ea typeface="HGSｺﾞｼｯｸM"/>
              <a:cs typeface="+mn-cs"/>
            </a:rPr>
            <a:t>　</a:t>
          </a:r>
          <a:r>
            <a:rPr kumimoji="1" lang="ja-JP" altLang="ja-JP" sz="1300" b="0" i="0" baseline="0">
              <a:solidFill>
                <a:schemeClr val="dk1"/>
              </a:solidFill>
              <a:effectLst/>
              <a:latin typeface="HGSｺﾞｼｯｸM"/>
              <a:ea typeface="HGSｺﾞｼｯｸM"/>
              <a:cs typeface="+mn-cs"/>
            </a:rPr>
            <a:t>子ども子育て支援や障がい者自立支援給付</a:t>
          </a:r>
          <a:r>
            <a:rPr kumimoji="1" lang="ja-JP" altLang="en-US" sz="1300" b="0" i="0" baseline="0">
              <a:solidFill>
                <a:schemeClr val="dk1"/>
              </a:solidFill>
              <a:effectLst/>
              <a:latin typeface="HGSｺﾞｼｯｸM"/>
              <a:ea typeface="HGSｺﾞｼｯｸM"/>
              <a:cs typeface="+mn-cs"/>
            </a:rPr>
            <a:t>の増額等により</a:t>
          </a:r>
          <a:r>
            <a:rPr kumimoji="1" lang="ja-JP" altLang="ja-JP" sz="1300" b="0" i="0" baseline="0">
              <a:solidFill>
                <a:schemeClr val="dk1"/>
              </a:solidFill>
              <a:effectLst/>
              <a:latin typeface="HGSｺﾞｼｯｸM"/>
              <a:ea typeface="HGSｺﾞｼｯｸM"/>
              <a:cs typeface="+mn-cs"/>
            </a:rPr>
            <a:t>扶助費</a:t>
          </a:r>
          <a:r>
            <a:rPr kumimoji="1" lang="ja-JP" altLang="en-US" sz="1300" b="0" i="0" baseline="0">
              <a:solidFill>
                <a:schemeClr val="dk1"/>
              </a:solidFill>
              <a:effectLst/>
              <a:latin typeface="HGSｺﾞｼｯｸM"/>
              <a:ea typeface="HGSｺﾞｼｯｸM"/>
              <a:cs typeface="+mn-cs"/>
            </a:rPr>
            <a:t>が増額したものの</a:t>
          </a:r>
          <a:r>
            <a:rPr kumimoji="1" lang="ja-JP" altLang="ja-JP" sz="1300" b="0" i="0" baseline="0">
              <a:solidFill>
                <a:schemeClr val="dk1"/>
              </a:solidFill>
              <a:effectLst/>
              <a:latin typeface="HGSｺﾞｼｯｸM"/>
              <a:ea typeface="HGSｺﾞｼｯｸM"/>
              <a:cs typeface="+mn-cs"/>
            </a:rPr>
            <a:t>、経常収入に対する割合としては０．４</a:t>
          </a:r>
          <a:r>
            <a:rPr kumimoji="1" lang="ja-JP" altLang="ja-JP" sz="1300" b="0" i="0" baseline="0">
              <a:solidFill>
                <a:schemeClr val="dk1"/>
              </a:solidFill>
              <a:effectLst/>
              <a:latin typeface="HGSｺﾞｼｯｸM"/>
              <a:ea typeface="HGSｺﾞｼｯｸM"/>
              <a:cs typeface="+mn-cs"/>
            </a:rPr>
            <a:t>ポイント減少した。</a:t>
          </a:r>
          <a:r>
            <a:rPr kumimoji="1" lang="ja-JP" altLang="en-US" sz="1300" b="0" i="0" baseline="0">
              <a:solidFill>
                <a:schemeClr val="dk1"/>
              </a:solidFill>
              <a:effectLst/>
              <a:latin typeface="HGSｺﾞｼｯｸM"/>
              <a:ea typeface="HGSｺﾞｼｯｸM"/>
              <a:cs typeface="+mn-cs"/>
            </a:rPr>
            <a:t>児童福祉事業や</a:t>
          </a:r>
          <a:r>
            <a:rPr kumimoji="1" lang="ja-JP" altLang="ja-JP" sz="1300" b="0" i="0" baseline="0">
              <a:solidFill>
                <a:schemeClr val="dk1"/>
              </a:solidFill>
              <a:effectLst/>
              <a:latin typeface="HGSｺﾞｼｯｸM"/>
              <a:ea typeface="HGSｺﾞｼｯｸM"/>
              <a:cs typeface="+mn-cs"/>
            </a:rPr>
            <a:t>障がい福祉</a:t>
          </a:r>
          <a:r>
            <a:rPr kumimoji="1" lang="ja-JP" altLang="en-US" sz="1300" b="0" i="0" baseline="0">
              <a:solidFill>
                <a:schemeClr val="dk1"/>
              </a:solidFill>
              <a:effectLst/>
              <a:latin typeface="HGSｺﾞｼｯｸM"/>
              <a:ea typeface="HGSｺﾞｼｯｸM"/>
              <a:cs typeface="+mn-cs"/>
            </a:rPr>
            <a:t>事業</a:t>
          </a:r>
          <a:r>
            <a:rPr kumimoji="1" lang="ja-JP" altLang="ja-JP" sz="1300" b="0" i="0" baseline="0">
              <a:solidFill>
                <a:schemeClr val="dk1"/>
              </a:solidFill>
              <a:effectLst/>
              <a:latin typeface="HGSｺﾞｼｯｸM"/>
              <a:ea typeface="HGSｺﾞｼｯｸM"/>
              <a:cs typeface="+mn-cs"/>
            </a:rPr>
            <a:t>などの</a:t>
          </a:r>
          <a:r>
            <a:rPr kumimoji="1" lang="ja-JP" altLang="en-US" sz="1300" b="0" i="0" baseline="0">
              <a:solidFill>
                <a:schemeClr val="dk1"/>
              </a:solidFill>
              <a:effectLst/>
              <a:latin typeface="HGSｺﾞｼｯｸM"/>
              <a:ea typeface="HGSｺﾞｼｯｸM"/>
              <a:cs typeface="+mn-cs"/>
            </a:rPr>
            <a:t>社会保障関係経費</a:t>
          </a:r>
          <a:r>
            <a:rPr kumimoji="1" lang="ja-JP" altLang="ja-JP" sz="1300" b="0" i="0" baseline="0">
              <a:solidFill>
                <a:schemeClr val="dk1"/>
              </a:solidFill>
              <a:effectLst/>
              <a:latin typeface="HGSｺﾞｼｯｸM"/>
              <a:ea typeface="HGSｺﾞｼｯｸM"/>
              <a:cs typeface="+mn-cs"/>
            </a:rPr>
            <a:t>は増加傾向にあるため、扶助費の支出額は今後も増える見込みである。</a:t>
          </a:r>
          <a:endParaRPr kumimoji="1" lang="ja-JP" altLang="en-US" sz="1300">
            <a:latin typeface="HGSｺﾞｼｯｸM"/>
            <a:ea typeface="HGSｺﾞｼｯｸM"/>
          </a:endParaRPr>
        </a:p>
      </xdr:txBody>
    </xdr:sp>
    <xdr:clientData/>
  </xdr:twoCellAnchor>
  <xdr:oneCellAnchor>
    <xdr:from xmlns:xdr="http://schemas.openxmlformats.org/drawingml/2006/spreadsheetDrawing">
      <xdr:col>3</xdr:col>
      <xdr:colOff>123825</xdr:colOff>
      <xdr:row>49</xdr:row>
      <xdr:rowOff>107950</xdr:rowOff>
    </xdr:from>
    <xdr:ext cx="295275" cy="225425"/>
    <xdr:sp macro="" textlink="">
      <xdr:nvSpPr>
        <xdr:cNvPr id="167" name="テキスト ボックス 166"/>
        <xdr:cNvSpPr txBox="1"/>
      </xdr:nvSpPr>
      <xdr:spPr>
        <a:xfrm>
          <a:off x="66294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68" name="直線コネクタ 167"/>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2920" cy="254000"/>
    <xdr:sp macro="" textlink="">
      <xdr:nvSpPr>
        <xdr:cNvPr id="169" name="テキスト ボックス 168"/>
        <xdr:cNvSpPr txBox="1"/>
      </xdr:nvSpPr>
      <xdr:spPr>
        <a:xfrm>
          <a:off x="23368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179705</xdr:colOff>
      <xdr:row>62</xdr:row>
      <xdr:rowOff>29210</xdr:rowOff>
    </xdr:to>
    <xdr:cxnSp macro="">
      <xdr:nvCxnSpPr>
        <xdr:cNvPr id="170" name="直線コネクタ 169"/>
        <xdr:cNvCxnSpPr/>
      </xdr:nvCxnSpPr>
      <xdr:spPr>
        <a:xfrm>
          <a:off x="701040" y="1065911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2920" cy="259080"/>
    <xdr:sp macro="" textlink="">
      <xdr:nvSpPr>
        <xdr:cNvPr id="171" name="テキスト ボックス 170"/>
        <xdr:cNvSpPr txBox="1"/>
      </xdr:nvSpPr>
      <xdr:spPr>
        <a:xfrm>
          <a:off x="23368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179705</xdr:colOff>
      <xdr:row>60</xdr:row>
      <xdr:rowOff>45085</xdr:rowOff>
    </xdr:to>
    <xdr:cxnSp macro="">
      <xdr:nvCxnSpPr>
        <xdr:cNvPr id="172" name="直線コネクタ 171"/>
        <xdr:cNvCxnSpPr/>
      </xdr:nvCxnSpPr>
      <xdr:spPr>
        <a:xfrm>
          <a:off x="701040" y="1033208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2920" cy="254000"/>
    <xdr:sp macro="" textlink="">
      <xdr:nvSpPr>
        <xdr:cNvPr id="173" name="テキスト ボックス 172"/>
        <xdr:cNvSpPr txBox="1"/>
      </xdr:nvSpPr>
      <xdr:spPr>
        <a:xfrm>
          <a:off x="23368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179705</xdr:colOff>
      <xdr:row>58</xdr:row>
      <xdr:rowOff>61595</xdr:rowOff>
    </xdr:to>
    <xdr:cxnSp macro="">
      <xdr:nvCxnSpPr>
        <xdr:cNvPr id="174" name="直線コネクタ 173"/>
        <xdr:cNvCxnSpPr/>
      </xdr:nvCxnSpPr>
      <xdr:spPr>
        <a:xfrm>
          <a:off x="701040" y="1000569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2920" cy="258445"/>
    <xdr:sp macro="" textlink="">
      <xdr:nvSpPr>
        <xdr:cNvPr id="175" name="テキスト ボックス 174"/>
        <xdr:cNvSpPr txBox="1"/>
      </xdr:nvSpPr>
      <xdr:spPr>
        <a:xfrm>
          <a:off x="23368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179705</xdr:colOff>
      <xdr:row>56</xdr:row>
      <xdr:rowOff>78105</xdr:rowOff>
    </xdr:to>
    <xdr:cxnSp macro="">
      <xdr:nvCxnSpPr>
        <xdr:cNvPr id="176" name="直線コネクタ 175"/>
        <xdr:cNvCxnSpPr/>
      </xdr:nvCxnSpPr>
      <xdr:spPr>
        <a:xfrm>
          <a:off x="701040" y="967930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2920" cy="259080"/>
    <xdr:sp macro="" textlink="">
      <xdr:nvSpPr>
        <xdr:cNvPr id="177" name="テキスト ボックス 176"/>
        <xdr:cNvSpPr txBox="1"/>
      </xdr:nvSpPr>
      <xdr:spPr>
        <a:xfrm>
          <a:off x="23368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179705</xdr:colOff>
      <xdr:row>54</xdr:row>
      <xdr:rowOff>94615</xdr:rowOff>
    </xdr:to>
    <xdr:cxnSp macro="">
      <xdr:nvCxnSpPr>
        <xdr:cNvPr id="178" name="直線コネクタ 177"/>
        <xdr:cNvCxnSpPr/>
      </xdr:nvCxnSpPr>
      <xdr:spPr>
        <a:xfrm>
          <a:off x="701040" y="935291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2920" cy="254000"/>
    <xdr:sp macro="" textlink="">
      <xdr:nvSpPr>
        <xdr:cNvPr id="179" name="テキスト ボックス 178"/>
        <xdr:cNvSpPr txBox="1"/>
      </xdr:nvSpPr>
      <xdr:spPr>
        <a:xfrm>
          <a:off x="23368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179705</xdr:colOff>
      <xdr:row>52</xdr:row>
      <xdr:rowOff>110490</xdr:rowOff>
    </xdr:to>
    <xdr:cxnSp macro="">
      <xdr:nvCxnSpPr>
        <xdr:cNvPr id="180" name="直線コネクタ 179"/>
        <xdr:cNvCxnSpPr/>
      </xdr:nvCxnSpPr>
      <xdr:spPr>
        <a:xfrm>
          <a:off x="701040" y="902589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2920" cy="259080"/>
    <xdr:sp macro="" textlink="">
      <xdr:nvSpPr>
        <xdr:cNvPr id="181" name="テキスト ボックス 180"/>
        <xdr:cNvSpPr txBox="1"/>
      </xdr:nvSpPr>
      <xdr:spPr>
        <a:xfrm>
          <a:off x="23368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82" name="直線コネクタ 181"/>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2920" cy="254000"/>
    <xdr:sp macro="" textlink="">
      <xdr:nvSpPr>
        <xdr:cNvPr id="183" name="テキスト ボックス 182"/>
        <xdr:cNvSpPr txBox="1"/>
      </xdr:nvSpPr>
      <xdr:spPr>
        <a:xfrm>
          <a:off x="23368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84" name="扶助費グラフ枠"/>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127000</xdr:rowOff>
    </xdr:from>
    <xdr:to xmlns:xdr="http://schemas.openxmlformats.org/drawingml/2006/spreadsheetDrawing">
      <xdr:col>24</xdr:col>
      <xdr:colOff>25400</xdr:colOff>
      <xdr:row>62</xdr:row>
      <xdr:rowOff>12700</xdr:rowOff>
    </xdr:to>
    <xdr:cxnSp macro="">
      <xdr:nvCxnSpPr>
        <xdr:cNvPr id="185" name="直線コネクタ 184"/>
        <xdr:cNvCxnSpPr/>
      </xdr:nvCxnSpPr>
      <xdr:spPr>
        <a:xfrm flipV="1">
          <a:off x="4338320" y="904240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156210</xdr:rowOff>
    </xdr:from>
    <xdr:ext cx="762000" cy="254000"/>
    <xdr:sp macro="" textlink="">
      <xdr:nvSpPr>
        <xdr:cNvPr id="186" name="扶助費最小値テキスト"/>
        <xdr:cNvSpPr txBox="1"/>
      </xdr:nvSpPr>
      <xdr:spPr>
        <a:xfrm>
          <a:off x="4427220" y="10614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12700</xdr:rowOff>
    </xdr:from>
    <xdr:to xmlns:xdr="http://schemas.openxmlformats.org/drawingml/2006/spreadsheetDrawing">
      <xdr:col>24</xdr:col>
      <xdr:colOff>114300</xdr:colOff>
      <xdr:row>62</xdr:row>
      <xdr:rowOff>12700</xdr:rowOff>
    </xdr:to>
    <xdr:cxnSp macro="">
      <xdr:nvCxnSpPr>
        <xdr:cNvPr id="187" name="直線コネクタ 186"/>
        <xdr:cNvCxnSpPr/>
      </xdr:nvCxnSpPr>
      <xdr:spPr>
        <a:xfrm>
          <a:off x="4269740" y="106426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41910</xdr:rowOff>
    </xdr:from>
    <xdr:ext cx="762000" cy="254000"/>
    <xdr:sp macro="" textlink="">
      <xdr:nvSpPr>
        <xdr:cNvPr id="188" name="扶助費最大値テキスト"/>
        <xdr:cNvSpPr txBox="1"/>
      </xdr:nvSpPr>
      <xdr:spPr>
        <a:xfrm>
          <a:off x="4427220" y="8785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127000</xdr:rowOff>
    </xdr:from>
    <xdr:to xmlns:xdr="http://schemas.openxmlformats.org/drawingml/2006/spreadsheetDrawing">
      <xdr:col>24</xdr:col>
      <xdr:colOff>114300</xdr:colOff>
      <xdr:row>52</xdr:row>
      <xdr:rowOff>127000</xdr:rowOff>
    </xdr:to>
    <xdr:cxnSp macro="">
      <xdr:nvCxnSpPr>
        <xdr:cNvPr id="189" name="直線コネクタ 188"/>
        <xdr:cNvCxnSpPr/>
      </xdr:nvCxnSpPr>
      <xdr:spPr>
        <a:xfrm>
          <a:off x="4269740" y="90424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59</xdr:row>
      <xdr:rowOff>4445</xdr:rowOff>
    </xdr:from>
    <xdr:to xmlns:xdr="http://schemas.openxmlformats.org/drawingml/2006/spreadsheetDrawing">
      <xdr:col>24</xdr:col>
      <xdr:colOff>25400</xdr:colOff>
      <xdr:row>59</xdr:row>
      <xdr:rowOff>69850</xdr:rowOff>
    </xdr:to>
    <xdr:cxnSp macro="">
      <xdr:nvCxnSpPr>
        <xdr:cNvPr id="190" name="直線コネクタ 189"/>
        <xdr:cNvCxnSpPr/>
      </xdr:nvCxnSpPr>
      <xdr:spPr>
        <a:xfrm flipV="1">
          <a:off x="3594100" y="10119995"/>
          <a:ext cx="74422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109220</xdr:rowOff>
    </xdr:from>
    <xdr:ext cx="762000" cy="254000"/>
    <xdr:sp macro="" textlink="">
      <xdr:nvSpPr>
        <xdr:cNvPr id="191" name="扶助費平均値テキスト"/>
        <xdr:cNvSpPr txBox="1"/>
      </xdr:nvSpPr>
      <xdr:spPr>
        <a:xfrm>
          <a:off x="4427220" y="953897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92710</xdr:rowOff>
    </xdr:from>
    <xdr:to xmlns:xdr="http://schemas.openxmlformats.org/drawingml/2006/spreadsheetDrawing">
      <xdr:col>24</xdr:col>
      <xdr:colOff>76200</xdr:colOff>
      <xdr:row>57</xdr:row>
      <xdr:rowOff>22860</xdr:rowOff>
    </xdr:to>
    <xdr:sp macro="" textlink="">
      <xdr:nvSpPr>
        <xdr:cNvPr id="192" name="フローチャート: 判断 191"/>
        <xdr:cNvSpPr/>
      </xdr:nvSpPr>
      <xdr:spPr>
        <a:xfrm>
          <a:off x="4307840" y="96939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58</xdr:row>
      <xdr:rowOff>78105</xdr:rowOff>
    </xdr:from>
    <xdr:to xmlns:xdr="http://schemas.openxmlformats.org/drawingml/2006/spreadsheetDrawing">
      <xdr:col>19</xdr:col>
      <xdr:colOff>179705</xdr:colOff>
      <xdr:row>59</xdr:row>
      <xdr:rowOff>69850</xdr:rowOff>
    </xdr:to>
    <xdr:cxnSp macro="">
      <xdr:nvCxnSpPr>
        <xdr:cNvPr id="193" name="直線コネクタ 192"/>
        <xdr:cNvCxnSpPr/>
      </xdr:nvCxnSpPr>
      <xdr:spPr>
        <a:xfrm>
          <a:off x="2794000" y="10022205"/>
          <a:ext cx="8001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76200</xdr:rowOff>
    </xdr:from>
    <xdr:to xmlns:xdr="http://schemas.openxmlformats.org/drawingml/2006/spreadsheetDrawing">
      <xdr:col>20</xdr:col>
      <xdr:colOff>38100</xdr:colOff>
      <xdr:row>57</xdr:row>
      <xdr:rowOff>6350</xdr:rowOff>
    </xdr:to>
    <xdr:sp macro="" textlink="">
      <xdr:nvSpPr>
        <xdr:cNvPr id="194" name="フローチャート: 判断 193"/>
        <xdr:cNvSpPr/>
      </xdr:nvSpPr>
      <xdr:spPr>
        <a:xfrm>
          <a:off x="3550920" y="96774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16510</xdr:rowOff>
    </xdr:from>
    <xdr:ext cx="731520" cy="259080"/>
    <xdr:sp macro="" textlink="">
      <xdr:nvSpPr>
        <xdr:cNvPr id="195" name="テキスト ボックス 194"/>
        <xdr:cNvSpPr txBox="1"/>
      </xdr:nvSpPr>
      <xdr:spPr>
        <a:xfrm>
          <a:off x="3241040" y="94462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57</xdr:row>
      <xdr:rowOff>167640</xdr:rowOff>
    </xdr:from>
    <xdr:to xmlns:xdr="http://schemas.openxmlformats.org/drawingml/2006/spreadsheetDrawing">
      <xdr:col>15</xdr:col>
      <xdr:colOff>98425</xdr:colOff>
      <xdr:row>58</xdr:row>
      <xdr:rowOff>78105</xdr:rowOff>
    </xdr:to>
    <xdr:cxnSp macro="">
      <xdr:nvCxnSpPr>
        <xdr:cNvPr id="196" name="直線コネクタ 195"/>
        <xdr:cNvCxnSpPr/>
      </xdr:nvCxnSpPr>
      <xdr:spPr>
        <a:xfrm>
          <a:off x="1986280" y="9940290"/>
          <a:ext cx="80772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43815</xdr:rowOff>
    </xdr:from>
    <xdr:to xmlns:xdr="http://schemas.openxmlformats.org/drawingml/2006/spreadsheetDrawing">
      <xdr:col>15</xdr:col>
      <xdr:colOff>149225</xdr:colOff>
      <xdr:row>56</xdr:row>
      <xdr:rowOff>145415</xdr:rowOff>
    </xdr:to>
    <xdr:sp macro="" textlink="">
      <xdr:nvSpPr>
        <xdr:cNvPr id="197" name="フローチャート: 判断 196"/>
        <xdr:cNvSpPr/>
      </xdr:nvSpPr>
      <xdr:spPr>
        <a:xfrm>
          <a:off x="27432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155575</xdr:rowOff>
    </xdr:from>
    <xdr:ext cx="762000" cy="254000"/>
    <xdr:sp macro="" textlink="">
      <xdr:nvSpPr>
        <xdr:cNvPr id="198" name="テキスト ボックス 197"/>
        <xdr:cNvSpPr txBox="1"/>
      </xdr:nvSpPr>
      <xdr:spPr>
        <a:xfrm>
          <a:off x="2453640" y="94138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57</xdr:row>
      <xdr:rowOff>167640</xdr:rowOff>
    </xdr:from>
    <xdr:to xmlns:xdr="http://schemas.openxmlformats.org/drawingml/2006/spreadsheetDrawing">
      <xdr:col>11</xdr:col>
      <xdr:colOff>9525</xdr:colOff>
      <xdr:row>59</xdr:row>
      <xdr:rowOff>37465</xdr:rowOff>
    </xdr:to>
    <xdr:cxnSp macro="">
      <xdr:nvCxnSpPr>
        <xdr:cNvPr id="199" name="直線コネクタ 198"/>
        <xdr:cNvCxnSpPr/>
      </xdr:nvCxnSpPr>
      <xdr:spPr>
        <a:xfrm flipV="1">
          <a:off x="1198880" y="9940290"/>
          <a:ext cx="7874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149860</xdr:rowOff>
    </xdr:from>
    <xdr:to xmlns:xdr="http://schemas.openxmlformats.org/drawingml/2006/spreadsheetDrawing">
      <xdr:col>11</xdr:col>
      <xdr:colOff>60325</xdr:colOff>
      <xdr:row>56</xdr:row>
      <xdr:rowOff>80010</xdr:rowOff>
    </xdr:to>
    <xdr:sp macro="" textlink="">
      <xdr:nvSpPr>
        <xdr:cNvPr id="200" name="フローチャート: 判断 199"/>
        <xdr:cNvSpPr/>
      </xdr:nvSpPr>
      <xdr:spPr>
        <a:xfrm>
          <a:off x="1955800" y="95796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90170</xdr:rowOff>
    </xdr:from>
    <xdr:ext cx="758825" cy="259080"/>
    <xdr:sp macro="" textlink="">
      <xdr:nvSpPr>
        <xdr:cNvPr id="201" name="テキスト ボックス 200"/>
        <xdr:cNvSpPr txBox="1"/>
      </xdr:nvSpPr>
      <xdr:spPr>
        <a:xfrm>
          <a:off x="1645920" y="93484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43815</xdr:rowOff>
    </xdr:from>
    <xdr:to xmlns:xdr="http://schemas.openxmlformats.org/drawingml/2006/spreadsheetDrawing">
      <xdr:col>6</xdr:col>
      <xdr:colOff>171450</xdr:colOff>
      <xdr:row>56</xdr:row>
      <xdr:rowOff>145415</xdr:rowOff>
    </xdr:to>
    <xdr:sp macro="" textlink="">
      <xdr:nvSpPr>
        <xdr:cNvPr id="202" name="フローチャート: 判断 201"/>
        <xdr:cNvSpPr/>
      </xdr:nvSpPr>
      <xdr:spPr>
        <a:xfrm>
          <a:off x="114808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155575</xdr:rowOff>
    </xdr:from>
    <xdr:ext cx="756920" cy="254000"/>
    <xdr:sp macro="" textlink="">
      <xdr:nvSpPr>
        <xdr:cNvPr id="203" name="テキスト ボックス 202"/>
        <xdr:cNvSpPr txBox="1"/>
      </xdr:nvSpPr>
      <xdr:spPr>
        <a:xfrm>
          <a:off x="858520" y="941387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0095" cy="259080"/>
    <xdr:sp macro="" textlink="">
      <xdr:nvSpPr>
        <xdr:cNvPr id="204" name="テキスト ボックス 203"/>
        <xdr:cNvSpPr txBox="1"/>
      </xdr:nvSpPr>
      <xdr:spPr>
        <a:xfrm>
          <a:off x="414274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0095" cy="259080"/>
    <xdr:sp macro="" textlink="">
      <xdr:nvSpPr>
        <xdr:cNvPr id="205" name="テキスト ボックス 204"/>
        <xdr:cNvSpPr txBox="1"/>
      </xdr:nvSpPr>
      <xdr:spPr>
        <a:xfrm>
          <a:off x="340614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8825" cy="259080"/>
    <xdr:sp macro="" textlink="">
      <xdr:nvSpPr>
        <xdr:cNvPr id="206" name="テキスト ボックス 205"/>
        <xdr:cNvSpPr txBox="1"/>
      </xdr:nvSpPr>
      <xdr:spPr>
        <a:xfrm>
          <a:off x="259842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62000" cy="259080"/>
    <xdr:sp macro="" textlink="">
      <xdr:nvSpPr>
        <xdr:cNvPr id="207" name="テキスト ボックス 206"/>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0095" cy="259080"/>
    <xdr:sp macro="" textlink="">
      <xdr:nvSpPr>
        <xdr:cNvPr id="208" name="テキスト ボックス 207"/>
        <xdr:cNvSpPr txBox="1"/>
      </xdr:nvSpPr>
      <xdr:spPr>
        <a:xfrm>
          <a:off x="10033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58</xdr:row>
      <xdr:rowOff>125095</xdr:rowOff>
    </xdr:from>
    <xdr:to xmlns:xdr="http://schemas.openxmlformats.org/drawingml/2006/spreadsheetDrawing">
      <xdr:col>24</xdr:col>
      <xdr:colOff>76200</xdr:colOff>
      <xdr:row>59</xdr:row>
      <xdr:rowOff>55245</xdr:rowOff>
    </xdr:to>
    <xdr:sp macro="" textlink="">
      <xdr:nvSpPr>
        <xdr:cNvPr id="209" name="楕円 208"/>
        <xdr:cNvSpPr/>
      </xdr:nvSpPr>
      <xdr:spPr>
        <a:xfrm>
          <a:off x="4307840" y="1006919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97790</xdr:rowOff>
    </xdr:from>
    <xdr:ext cx="762000" cy="254000"/>
    <xdr:sp macro="" textlink="">
      <xdr:nvSpPr>
        <xdr:cNvPr id="210" name="扶助費該当値テキスト"/>
        <xdr:cNvSpPr txBox="1"/>
      </xdr:nvSpPr>
      <xdr:spPr>
        <a:xfrm>
          <a:off x="4427220" y="100418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59</xdr:row>
      <xdr:rowOff>19050</xdr:rowOff>
    </xdr:from>
    <xdr:to xmlns:xdr="http://schemas.openxmlformats.org/drawingml/2006/spreadsheetDrawing">
      <xdr:col>20</xdr:col>
      <xdr:colOff>38100</xdr:colOff>
      <xdr:row>59</xdr:row>
      <xdr:rowOff>120650</xdr:rowOff>
    </xdr:to>
    <xdr:sp macro="" textlink="">
      <xdr:nvSpPr>
        <xdr:cNvPr id="211" name="楕円 210"/>
        <xdr:cNvSpPr/>
      </xdr:nvSpPr>
      <xdr:spPr>
        <a:xfrm>
          <a:off x="3550920" y="10134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59</xdr:row>
      <xdr:rowOff>105410</xdr:rowOff>
    </xdr:from>
    <xdr:ext cx="731520" cy="259080"/>
    <xdr:sp macro="" textlink="">
      <xdr:nvSpPr>
        <xdr:cNvPr id="212" name="テキスト ボックス 211"/>
        <xdr:cNvSpPr txBox="1"/>
      </xdr:nvSpPr>
      <xdr:spPr>
        <a:xfrm>
          <a:off x="3241040" y="102209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58</xdr:row>
      <xdr:rowOff>27305</xdr:rowOff>
    </xdr:from>
    <xdr:to xmlns:xdr="http://schemas.openxmlformats.org/drawingml/2006/spreadsheetDrawing">
      <xdr:col>15</xdr:col>
      <xdr:colOff>149225</xdr:colOff>
      <xdr:row>58</xdr:row>
      <xdr:rowOff>128905</xdr:rowOff>
    </xdr:to>
    <xdr:sp macro="" textlink="">
      <xdr:nvSpPr>
        <xdr:cNvPr id="213" name="楕円 212"/>
        <xdr:cNvSpPr/>
      </xdr:nvSpPr>
      <xdr:spPr>
        <a:xfrm>
          <a:off x="27432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58</xdr:row>
      <xdr:rowOff>113665</xdr:rowOff>
    </xdr:from>
    <xdr:ext cx="762000" cy="258445"/>
    <xdr:sp macro="" textlink="">
      <xdr:nvSpPr>
        <xdr:cNvPr id="214" name="テキスト ボックス 213"/>
        <xdr:cNvSpPr txBox="1"/>
      </xdr:nvSpPr>
      <xdr:spPr>
        <a:xfrm>
          <a:off x="2453640" y="10057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57</xdr:row>
      <xdr:rowOff>116840</xdr:rowOff>
    </xdr:from>
    <xdr:to xmlns:xdr="http://schemas.openxmlformats.org/drawingml/2006/spreadsheetDrawing">
      <xdr:col>11</xdr:col>
      <xdr:colOff>60325</xdr:colOff>
      <xdr:row>58</xdr:row>
      <xdr:rowOff>46990</xdr:rowOff>
    </xdr:to>
    <xdr:sp macro="" textlink="">
      <xdr:nvSpPr>
        <xdr:cNvPr id="215" name="楕円 214"/>
        <xdr:cNvSpPr/>
      </xdr:nvSpPr>
      <xdr:spPr>
        <a:xfrm>
          <a:off x="1955800" y="98894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58</xdr:row>
      <xdr:rowOff>31750</xdr:rowOff>
    </xdr:from>
    <xdr:ext cx="758825" cy="254000"/>
    <xdr:sp macro="" textlink="">
      <xdr:nvSpPr>
        <xdr:cNvPr id="216" name="テキスト ボックス 215"/>
        <xdr:cNvSpPr txBox="1"/>
      </xdr:nvSpPr>
      <xdr:spPr>
        <a:xfrm>
          <a:off x="1645920" y="997585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58</xdr:row>
      <xdr:rowOff>158115</xdr:rowOff>
    </xdr:from>
    <xdr:to xmlns:xdr="http://schemas.openxmlformats.org/drawingml/2006/spreadsheetDrawing">
      <xdr:col>6</xdr:col>
      <xdr:colOff>171450</xdr:colOff>
      <xdr:row>59</xdr:row>
      <xdr:rowOff>88265</xdr:rowOff>
    </xdr:to>
    <xdr:sp macro="" textlink="">
      <xdr:nvSpPr>
        <xdr:cNvPr id="217" name="楕円 216"/>
        <xdr:cNvSpPr/>
      </xdr:nvSpPr>
      <xdr:spPr>
        <a:xfrm>
          <a:off x="1148080" y="1010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59</xdr:row>
      <xdr:rowOff>73025</xdr:rowOff>
    </xdr:from>
    <xdr:ext cx="756920" cy="259080"/>
    <xdr:sp macro="" textlink="">
      <xdr:nvSpPr>
        <xdr:cNvPr id="218" name="テキスト ボックス 217"/>
        <xdr:cNvSpPr txBox="1"/>
      </xdr:nvSpPr>
      <xdr:spPr>
        <a:xfrm>
          <a:off x="858520" y="1018857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baseline="0">
              <a:solidFill>
                <a:schemeClr val="dk1"/>
              </a:solidFill>
              <a:effectLst/>
              <a:latin typeface="HGSｺﾞｼｯｸM"/>
              <a:ea typeface="HGSｺﾞｼｯｸM"/>
              <a:cs typeface="+mn-cs"/>
            </a:rPr>
            <a:t>　各特別会計への繰出金が主な支出となっている。</a:t>
          </a:r>
          <a:r>
            <a:rPr kumimoji="1" lang="ja-JP" altLang="en-US" sz="1300" b="0" i="0" baseline="0">
              <a:solidFill>
                <a:schemeClr val="dk1"/>
              </a:solidFill>
              <a:effectLst/>
              <a:latin typeface="HGSｺﾞｼｯｸM"/>
              <a:ea typeface="HGSｺﾞｼｯｸM"/>
              <a:cs typeface="+mn-cs"/>
            </a:rPr>
            <a:t>令和６年度は、特定目的基金への積立てが増加したことが主な要因となり、１．９ポイント増加した。今後は、</a:t>
          </a:r>
          <a:r>
            <a:rPr kumimoji="1" lang="ja-JP" altLang="ja-JP" sz="1300" b="0" i="0" baseline="0">
              <a:solidFill>
                <a:schemeClr val="dk1"/>
              </a:solidFill>
              <a:effectLst/>
              <a:latin typeface="HGSｺﾞｼｯｸM"/>
              <a:ea typeface="HGSｺﾞｼｯｸM"/>
              <a:cs typeface="+mn-cs"/>
            </a:rPr>
            <a:t>高齢化</a:t>
          </a:r>
          <a:r>
            <a:rPr kumimoji="1" lang="ja-JP" altLang="en-US" sz="1300" b="0" i="0" baseline="0">
              <a:solidFill>
                <a:schemeClr val="dk1"/>
              </a:solidFill>
              <a:effectLst/>
              <a:latin typeface="HGSｺﾞｼｯｸM"/>
              <a:ea typeface="HGSｺﾞｼｯｸM"/>
              <a:cs typeface="+mn-cs"/>
            </a:rPr>
            <a:t>による</a:t>
          </a:r>
          <a:r>
            <a:rPr kumimoji="1" lang="ja-JP" altLang="ja-JP" sz="1300" b="0" i="0" baseline="0">
              <a:solidFill>
                <a:schemeClr val="dk1"/>
              </a:solidFill>
              <a:effectLst/>
              <a:latin typeface="HGSｺﾞｼｯｸM"/>
              <a:ea typeface="HGSｺﾞｼｯｸM"/>
              <a:cs typeface="+mn-cs"/>
            </a:rPr>
            <a:t>介護給付費の増加や介護予防の充実などにより増加が見込まれる。</a:t>
          </a:r>
          <a:endParaRPr kumimoji="1" lang="ja-JP" altLang="en-US" sz="1300">
            <a:latin typeface="HGSｺﾞｼｯｸM"/>
            <a:ea typeface="HGSｺﾞｼｯｸM"/>
          </a:endParaRPr>
        </a:p>
      </xdr:txBody>
    </xdr:sp>
    <xdr:clientData/>
  </xdr:twoCellAnchor>
  <xdr:oneCellAnchor>
    <xdr:from xmlns:xdr="http://schemas.openxmlformats.org/drawingml/2006/spreadsheetDrawing">
      <xdr:col>62</xdr:col>
      <xdr:colOff>6350</xdr:colOff>
      <xdr:row>49</xdr:row>
      <xdr:rowOff>107950</xdr:rowOff>
    </xdr:from>
    <xdr:ext cx="293370" cy="225425"/>
    <xdr:sp macro="" textlink="">
      <xdr:nvSpPr>
        <xdr:cNvPr id="230" name="テキスト ボックス 229"/>
        <xdr:cNvSpPr txBox="1"/>
      </xdr:nvSpPr>
      <xdr:spPr>
        <a:xfrm>
          <a:off x="1114806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2920" cy="254000"/>
    <xdr:sp macro="" textlink="">
      <xdr:nvSpPr>
        <xdr:cNvPr id="232" name="テキスト ボックス 231"/>
        <xdr:cNvSpPr txBox="1"/>
      </xdr:nvSpPr>
      <xdr:spPr>
        <a:xfrm>
          <a:off x="1073912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3" name="直線コネクタ 232"/>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2920" cy="259080"/>
    <xdr:sp macro="" textlink="">
      <xdr:nvSpPr>
        <xdr:cNvPr id="234" name="テキスト ボックス 233"/>
        <xdr:cNvSpPr txBox="1"/>
      </xdr:nvSpPr>
      <xdr:spPr>
        <a:xfrm>
          <a:off x="10739120" y="1046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5" name="直線コネクタ 234"/>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2920" cy="259080"/>
    <xdr:sp macro="" textlink="">
      <xdr:nvSpPr>
        <xdr:cNvPr id="236" name="テキスト ボックス 235"/>
        <xdr:cNvSpPr txBox="1"/>
      </xdr:nvSpPr>
      <xdr:spPr>
        <a:xfrm>
          <a:off x="10739120" y="1008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7" name="直線コネクタ 236"/>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2920" cy="254000"/>
    <xdr:sp macro="" textlink="">
      <xdr:nvSpPr>
        <xdr:cNvPr id="238" name="テキスト ボックス 237"/>
        <xdr:cNvSpPr txBox="1"/>
      </xdr:nvSpPr>
      <xdr:spPr>
        <a:xfrm>
          <a:off x="10739120" y="9700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9" name="直線コネクタ 238"/>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2920" cy="259080"/>
    <xdr:sp macro="" textlink="">
      <xdr:nvSpPr>
        <xdr:cNvPr id="240" name="テキスト ボックス 239"/>
        <xdr:cNvSpPr txBox="1"/>
      </xdr:nvSpPr>
      <xdr:spPr>
        <a:xfrm>
          <a:off x="10739120" y="931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41" name="直線コネクタ 240"/>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2920" cy="259080"/>
    <xdr:sp macro="" textlink="">
      <xdr:nvSpPr>
        <xdr:cNvPr id="242" name="テキスト ボックス 241"/>
        <xdr:cNvSpPr txBox="1"/>
      </xdr:nvSpPr>
      <xdr:spPr>
        <a:xfrm>
          <a:off x="10739120" y="893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2920" cy="254000"/>
    <xdr:sp macro="" textlink="">
      <xdr:nvSpPr>
        <xdr:cNvPr id="244" name="テキスト ボックス 243"/>
        <xdr:cNvSpPr txBox="1"/>
      </xdr:nvSpPr>
      <xdr:spPr>
        <a:xfrm>
          <a:off x="1073912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44450</xdr:rowOff>
    </xdr:from>
    <xdr:to xmlns:xdr="http://schemas.openxmlformats.org/drawingml/2006/spreadsheetDrawing">
      <xdr:col>82</xdr:col>
      <xdr:colOff>107950</xdr:colOff>
      <xdr:row>60</xdr:row>
      <xdr:rowOff>139700</xdr:rowOff>
    </xdr:to>
    <xdr:cxnSp macro="">
      <xdr:nvCxnSpPr>
        <xdr:cNvPr id="246" name="直線コネクタ 245"/>
        <xdr:cNvCxnSpPr/>
      </xdr:nvCxnSpPr>
      <xdr:spPr>
        <a:xfrm flipV="1">
          <a:off x="14843760" y="913130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60</xdr:row>
      <xdr:rowOff>111760</xdr:rowOff>
    </xdr:from>
    <xdr:ext cx="762000" cy="254000"/>
    <xdr:sp macro="" textlink="">
      <xdr:nvSpPr>
        <xdr:cNvPr id="247" name="その他最小値テキスト"/>
        <xdr:cNvSpPr txBox="1"/>
      </xdr:nvSpPr>
      <xdr:spPr>
        <a:xfrm>
          <a:off x="14915515" y="1039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139700</xdr:rowOff>
    </xdr:from>
    <xdr:to xmlns:xdr="http://schemas.openxmlformats.org/drawingml/2006/spreadsheetDrawing">
      <xdr:col>82</xdr:col>
      <xdr:colOff>179705</xdr:colOff>
      <xdr:row>60</xdr:row>
      <xdr:rowOff>139700</xdr:rowOff>
    </xdr:to>
    <xdr:cxnSp macro="">
      <xdr:nvCxnSpPr>
        <xdr:cNvPr id="248" name="直線コネクタ 247"/>
        <xdr:cNvCxnSpPr/>
      </xdr:nvCxnSpPr>
      <xdr:spPr>
        <a:xfrm>
          <a:off x="14754860" y="10426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51</xdr:row>
      <xdr:rowOff>130810</xdr:rowOff>
    </xdr:from>
    <xdr:ext cx="762000" cy="259080"/>
    <xdr:sp macro="" textlink="">
      <xdr:nvSpPr>
        <xdr:cNvPr id="249" name="その他最大値テキスト"/>
        <xdr:cNvSpPr txBox="1"/>
      </xdr:nvSpPr>
      <xdr:spPr>
        <a:xfrm>
          <a:off x="14915515" y="887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44450</xdr:rowOff>
    </xdr:from>
    <xdr:to xmlns:xdr="http://schemas.openxmlformats.org/drawingml/2006/spreadsheetDrawing">
      <xdr:col>82</xdr:col>
      <xdr:colOff>179705</xdr:colOff>
      <xdr:row>53</xdr:row>
      <xdr:rowOff>44450</xdr:rowOff>
    </xdr:to>
    <xdr:cxnSp macro="">
      <xdr:nvCxnSpPr>
        <xdr:cNvPr id="250" name="直線コネクタ 249"/>
        <xdr:cNvCxnSpPr/>
      </xdr:nvCxnSpPr>
      <xdr:spPr>
        <a:xfrm>
          <a:off x="14754860" y="91313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56</xdr:row>
      <xdr:rowOff>38100</xdr:rowOff>
    </xdr:from>
    <xdr:to xmlns:xdr="http://schemas.openxmlformats.org/drawingml/2006/spreadsheetDrawing">
      <xdr:col>82</xdr:col>
      <xdr:colOff>107950</xdr:colOff>
      <xdr:row>57</xdr:row>
      <xdr:rowOff>107950</xdr:rowOff>
    </xdr:to>
    <xdr:cxnSp macro="">
      <xdr:nvCxnSpPr>
        <xdr:cNvPr id="251" name="直線コネクタ 250"/>
        <xdr:cNvCxnSpPr/>
      </xdr:nvCxnSpPr>
      <xdr:spPr>
        <a:xfrm>
          <a:off x="14086840" y="9639300"/>
          <a:ext cx="75692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55</xdr:row>
      <xdr:rowOff>67310</xdr:rowOff>
    </xdr:from>
    <xdr:ext cx="762000" cy="259080"/>
    <xdr:sp macro="" textlink="">
      <xdr:nvSpPr>
        <xdr:cNvPr id="252" name="その他平均値テキスト"/>
        <xdr:cNvSpPr txBox="1"/>
      </xdr:nvSpPr>
      <xdr:spPr>
        <a:xfrm>
          <a:off x="14915515" y="9497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50800</xdr:rowOff>
    </xdr:from>
    <xdr:to xmlns:xdr="http://schemas.openxmlformats.org/drawingml/2006/spreadsheetDrawing">
      <xdr:col>82</xdr:col>
      <xdr:colOff>158750</xdr:colOff>
      <xdr:row>56</xdr:row>
      <xdr:rowOff>152400</xdr:rowOff>
    </xdr:to>
    <xdr:sp macro="" textlink="">
      <xdr:nvSpPr>
        <xdr:cNvPr id="253" name="フローチャート: 判断 252"/>
        <xdr:cNvSpPr/>
      </xdr:nvSpPr>
      <xdr:spPr>
        <a:xfrm>
          <a:off x="1479296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56</xdr:row>
      <xdr:rowOff>38100</xdr:rowOff>
    </xdr:from>
    <xdr:to xmlns:xdr="http://schemas.openxmlformats.org/drawingml/2006/spreadsheetDrawing">
      <xdr:col>78</xdr:col>
      <xdr:colOff>69850</xdr:colOff>
      <xdr:row>57</xdr:row>
      <xdr:rowOff>133350</xdr:rowOff>
    </xdr:to>
    <xdr:cxnSp macro="">
      <xdr:nvCxnSpPr>
        <xdr:cNvPr id="254" name="直線コネクタ 253"/>
        <xdr:cNvCxnSpPr/>
      </xdr:nvCxnSpPr>
      <xdr:spPr>
        <a:xfrm flipV="1">
          <a:off x="13298170" y="9639300"/>
          <a:ext cx="78867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44450</xdr:rowOff>
    </xdr:from>
    <xdr:to xmlns:xdr="http://schemas.openxmlformats.org/drawingml/2006/spreadsheetDrawing">
      <xdr:col>78</xdr:col>
      <xdr:colOff>120650</xdr:colOff>
      <xdr:row>57</xdr:row>
      <xdr:rowOff>146050</xdr:rowOff>
    </xdr:to>
    <xdr:sp macro="" textlink="">
      <xdr:nvSpPr>
        <xdr:cNvPr id="255" name="フローチャート: 判断 254"/>
        <xdr:cNvSpPr/>
      </xdr:nvSpPr>
      <xdr:spPr>
        <a:xfrm>
          <a:off x="1403604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130810</xdr:rowOff>
    </xdr:from>
    <xdr:ext cx="734695" cy="259080"/>
    <xdr:sp macro="" textlink="">
      <xdr:nvSpPr>
        <xdr:cNvPr id="256" name="テキスト ボックス 255"/>
        <xdr:cNvSpPr txBox="1"/>
      </xdr:nvSpPr>
      <xdr:spPr>
        <a:xfrm>
          <a:off x="13746480" y="990346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6350</xdr:rowOff>
    </xdr:from>
    <xdr:to xmlns:xdr="http://schemas.openxmlformats.org/drawingml/2006/spreadsheetDrawing">
      <xdr:col>73</xdr:col>
      <xdr:colOff>179705</xdr:colOff>
      <xdr:row>57</xdr:row>
      <xdr:rowOff>133350</xdr:rowOff>
    </xdr:to>
    <xdr:cxnSp macro="">
      <xdr:nvCxnSpPr>
        <xdr:cNvPr id="257" name="直線コネクタ 256"/>
        <xdr:cNvCxnSpPr/>
      </xdr:nvCxnSpPr>
      <xdr:spPr>
        <a:xfrm>
          <a:off x="12491720" y="9779000"/>
          <a:ext cx="80645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44450</xdr:rowOff>
    </xdr:from>
    <xdr:to xmlns:xdr="http://schemas.openxmlformats.org/drawingml/2006/spreadsheetDrawing">
      <xdr:col>74</xdr:col>
      <xdr:colOff>31750</xdr:colOff>
      <xdr:row>57</xdr:row>
      <xdr:rowOff>146050</xdr:rowOff>
    </xdr:to>
    <xdr:sp macro="" textlink="">
      <xdr:nvSpPr>
        <xdr:cNvPr id="258" name="フローチャート: 判断 257"/>
        <xdr:cNvSpPr/>
      </xdr:nvSpPr>
      <xdr:spPr>
        <a:xfrm>
          <a:off x="13248640" y="98171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156210</xdr:rowOff>
    </xdr:from>
    <xdr:ext cx="762000" cy="254000"/>
    <xdr:sp macro="" textlink="">
      <xdr:nvSpPr>
        <xdr:cNvPr id="259" name="テキスト ボックス 258"/>
        <xdr:cNvSpPr txBox="1"/>
      </xdr:nvSpPr>
      <xdr:spPr>
        <a:xfrm>
          <a:off x="12938760" y="9585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6350</xdr:rowOff>
    </xdr:from>
    <xdr:to xmlns:xdr="http://schemas.openxmlformats.org/drawingml/2006/spreadsheetDrawing">
      <xdr:col>69</xdr:col>
      <xdr:colOff>92075</xdr:colOff>
      <xdr:row>58</xdr:row>
      <xdr:rowOff>50800</xdr:rowOff>
    </xdr:to>
    <xdr:cxnSp macro="">
      <xdr:nvCxnSpPr>
        <xdr:cNvPr id="260" name="直線コネクタ 259"/>
        <xdr:cNvCxnSpPr/>
      </xdr:nvCxnSpPr>
      <xdr:spPr>
        <a:xfrm flipV="1">
          <a:off x="11684000" y="9779000"/>
          <a:ext cx="80772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6350</xdr:rowOff>
    </xdr:from>
    <xdr:to xmlns:xdr="http://schemas.openxmlformats.org/drawingml/2006/spreadsheetDrawing">
      <xdr:col>69</xdr:col>
      <xdr:colOff>142875</xdr:colOff>
      <xdr:row>57</xdr:row>
      <xdr:rowOff>107950</xdr:rowOff>
    </xdr:to>
    <xdr:sp macro="" textlink="">
      <xdr:nvSpPr>
        <xdr:cNvPr id="261" name="フローチャート: 判断 260"/>
        <xdr:cNvSpPr/>
      </xdr:nvSpPr>
      <xdr:spPr>
        <a:xfrm>
          <a:off x="1244092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92710</xdr:rowOff>
    </xdr:from>
    <xdr:ext cx="758825" cy="259080"/>
    <xdr:sp macro="" textlink="">
      <xdr:nvSpPr>
        <xdr:cNvPr id="262" name="テキスト ボックス 261"/>
        <xdr:cNvSpPr txBox="1"/>
      </xdr:nvSpPr>
      <xdr:spPr>
        <a:xfrm>
          <a:off x="12151360" y="9865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133350</xdr:rowOff>
    </xdr:from>
    <xdr:to xmlns:xdr="http://schemas.openxmlformats.org/drawingml/2006/spreadsheetDrawing">
      <xdr:col>65</xdr:col>
      <xdr:colOff>53975</xdr:colOff>
      <xdr:row>58</xdr:row>
      <xdr:rowOff>63500</xdr:rowOff>
    </xdr:to>
    <xdr:sp macro="" textlink="">
      <xdr:nvSpPr>
        <xdr:cNvPr id="263" name="フローチャート: 判断 262"/>
        <xdr:cNvSpPr/>
      </xdr:nvSpPr>
      <xdr:spPr>
        <a:xfrm>
          <a:off x="11653520" y="99060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73660</xdr:rowOff>
    </xdr:from>
    <xdr:ext cx="762000" cy="259080"/>
    <xdr:sp macro="" textlink="">
      <xdr:nvSpPr>
        <xdr:cNvPr id="264" name="テキスト ボックス 263"/>
        <xdr:cNvSpPr txBox="1"/>
      </xdr:nvSpPr>
      <xdr:spPr>
        <a:xfrm>
          <a:off x="1134364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0095" cy="259080"/>
    <xdr:sp macro="" textlink="">
      <xdr:nvSpPr>
        <xdr:cNvPr id="265" name="テキスト ボックス 264"/>
        <xdr:cNvSpPr txBox="1"/>
      </xdr:nvSpPr>
      <xdr:spPr>
        <a:xfrm>
          <a:off x="1464818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6920" cy="259080"/>
    <xdr:sp macro="" textlink="">
      <xdr:nvSpPr>
        <xdr:cNvPr id="266" name="テキスト ボックス 265"/>
        <xdr:cNvSpPr txBox="1"/>
      </xdr:nvSpPr>
      <xdr:spPr>
        <a:xfrm>
          <a:off x="1389126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8825" cy="259080"/>
    <xdr:sp macro="" textlink="">
      <xdr:nvSpPr>
        <xdr:cNvPr id="267" name="テキスト ボックス 266"/>
        <xdr:cNvSpPr txBox="1"/>
      </xdr:nvSpPr>
      <xdr:spPr>
        <a:xfrm>
          <a:off x="1310386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58825" cy="259080"/>
    <xdr:sp macro="" textlink="">
      <xdr:nvSpPr>
        <xdr:cNvPr id="269" name="テキスト ボックス 268"/>
        <xdr:cNvSpPr txBox="1"/>
      </xdr:nvSpPr>
      <xdr:spPr>
        <a:xfrm>
          <a:off x="1150112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57150</xdr:rowOff>
    </xdr:from>
    <xdr:to xmlns:xdr="http://schemas.openxmlformats.org/drawingml/2006/spreadsheetDrawing">
      <xdr:col>82</xdr:col>
      <xdr:colOff>158750</xdr:colOff>
      <xdr:row>57</xdr:row>
      <xdr:rowOff>158750</xdr:rowOff>
    </xdr:to>
    <xdr:sp macro="" textlink="">
      <xdr:nvSpPr>
        <xdr:cNvPr id="270" name="楕円 269"/>
        <xdr:cNvSpPr/>
      </xdr:nvSpPr>
      <xdr:spPr>
        <a:xfrm>
          <a:off x="1479296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57</xdr:row>
      <xdr:rowOff>29210</xdr:rowOff>
    </xdr:from>
    <xdr:ext cx="762000" cy="254000"/>
    <xdr:sp macro="" textlink="">
      <xdr:nvSpPr>
        <xdr:cNvPr id="271" name="その他該当値テキスト"/>
        <xdr:cNvSpPr txBox="1"/>
      </xdr:nvSpPr>
      <xdr:spPr>
        <a:xfrm>
          <a:off x="14915515" y="9801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55</xdr:row>
      <xdr:rowOff>158750</xdr:rowOff>
    </xdr:from>
    <xdr:to xmlns:xdr="http://schemas.openxmlformats.org/drawingml/2006/spreadsheetDrawing">
      <xdr:col>78</xdr:col>
      <xdr:colOff>120650</xdr:colOff>
      <xdr:row>56</xdr:row>
      <xdr:rowOff>88900</xdr:rowOff>
    </xdr:to>
    <xdr:sp macro="" textlink="">
      <xdr:nvSpPr>
        <xdr:cNvPr id="272" name="楕円 271"/>
        <xdr:cNvSpPr/>
      </xdr:nvSpPr>
      <xdr:spPr>
        <a:xfrm>
          <a:off x="1403604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54</xdr:row>
      <xdr:rowOff>99060</xdr:rowOff>
    </xdr:from>
    <xdr:ext cx="734695" cy="254000"/>
    <xdr:sp macro="" textlink="">
      <xdr:nvSpPr>
        <xdr:cNvPr id="273" name="テキスト ボックス 272"/>
        <xdr:cNvSpPr txBox="1"/>
      </xdr:nvSpPr>
      <xdr:spPr>
        <a:xfrm>
          <a:off x="13746480" y="9357360"/>
          <a:ext cx="7346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82550</xdr:rowOff>
    </xdr:from>
    <xdr:to xmlns:xdr="http://schemas.openxmlformats.org/drawingml/2006/spreadsheetDrawing">
      <xdr:col>74</xdr:col>
      <xdr:colOff>31750</xdr:colOff>
      <xdr:row>58</xdr:row>
      <xdr:rowOff>12700</xdr:rowOff>
    </xdr:to>
    <xdr:sp macro="" textlink="">
      <xdr:nvSpPr>
        <xdr:cNvPr id="274" name="楕円 273"/>
        <xdr:cNvSpPr/>
      </xdr:nvSpPr>
      <xdr:spPr>
        <a:xfrm>
          <a:off x="13248640" y="98552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168910</xdr:rowOff>
    </xdr:from>
    <xdr:ext cx="762000" cy="254000"/>
    <xdr:sp macro="" textlink="">
      <xdr:nvSpPr>
        <xdr:cNvPr id="275" name="テキスト ボックス 274"/>
        <xdr:cNvSpPr txBox="1"/>
      </xdr:nvSpPr>
      <xdr:spPr>
        <a:xfrm>
          <a:off x="12938760" y="99415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127000</xdr:rowOff>
    </xdr:from>
    <xdr:to xmlns:xdr="http://schemas.openxmlformats.org/drawingml/2006/spreadsheetDrawing">
      <xdr:col>69</xdr:col>
      <xdr:colOff>142875</xdr:colOff>
      <xdr:row>57</xdr:row>
      <xdr:rowOff>57150</xdr:rowOff>
    </xdr:to>
    <xdr:sp macro="" textlink="">
      <xdr:nvSpPr>
        <xdr:cNvPr id="276" name="楕円 275"/>
        <xdr:cNvSpPr/>
      </xdr:nvSpPr>
      <xdr:spPr>
        <a:xfrm>
          <a:off x="1244092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67310</xdr:rowOff>
    </xdr:from>
    <xdr:ext cx="758825" cy="259080"/>
    <xdr:sp macro="" textlink="">
      <xdr:nvSpPr>
        <xdr:cNvPr id="277" name="テキスト ボックス 276"/>
        <xdr:cNvSpPr txBox="1"/>
      </xdr:nvSpPr>
      <xdr:spPr>
        <a:xfrm>
          <a:off x="12151360" y="949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0</xdr:rowOff>
    </xdr:from>
    <xdr:to xmlns:xdr="http://schemas.openxmlformats.org/drawingml/2006/spreadsheetDrawing">
      <xdr:col>65</xdr:col>
      <xdr:colOff>53975</xdr:colOff>
      <xdr:row>58</xdr:row>
      <xdr:rowOff>101600</xdr:rowOff>
    </xdr:to>
    <xdr:sp macro="" textlink="">
      <xdr:nvSpPr>
        <xdr:cNvPr id="278" name="楕円 277"/>
        <xdr:cNvSpPr/>
      </xdr:nvSpPr>
      <xdr:spPr>
        <a:xfrm>
          <a:off x="11653520" y="99441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86360</xdr:rowOff>
    </xdr:from>
    <xdr:ext cx="762000" cy="254000"/>
    <xdr:sp macro="" textlink="">
      <xdr:nvSpPr>
        <xdr:cNvPr id="279" name="テキスト ボックス 278"/>
        <xdr:cNvSpPr txBox="1"/>
      </xdr:nvSpPr>
      <xdr:spPr>
        <a:xfrm>
          <a:off x="11343640" y="10030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a:t>
          </a:r>
          <a:r>
            <a:rPr kumimoji="1" lang="ja-JP" altLang="ja-JP" sz="1300" b="0" i="0" baseline="0">
              <a:solidFill>
                <a:schemeClr val="dk1"/>
              </a:solidFill>
              <a:effectLst/>
              <a:latin typeface="HGSｺﾞｼｯｸM"/>
              <a:ea typeface="HGSｺﾞｼｯｸM"/>
              <a:cs typeface="+mn-cs"/>
            </a:rPr>
            <a:t>クリーンパーク茂原の負担金</a:t>
          </a:r>
          <a:r>
            <a:rPr kumimoji="1" lang="ja-JP" altLang="en-US" sz="1300" b="0" i="0" baseline="0">
              <a:solidFill>
                <a:schemeClr val="dk1"/>
              </a:solidFill>
              <a:effectLst/>
              <a:latin typeface="HGSｺﾞｼｯｸM"/>
              <a:ea typeface="HGSｺﾞｼｯｸM"/>
              <a:cs typeface="+mn-cs"/>
            </a:rPr>
            <a:t>や企業等設備導入奨励金交付事業等</a:t>
          </a:r>
          <a:r>
            <a:rPr kumimoji="1" lang="ja-JP" altLang="ja-JP" sz="1300" b="0" i="0" baseline="0">
              <a:solidFill>
                <a:schemeClr val="dk1"/>
              </a:solidFill>
              <a:effectLst/>
              <a:latin typeface="HGSｺﾞｼｯｸM"/>
              <a:ea typeface="HGSｺﾞｼｯｸM"/>
              <a:cs typeface="+mn-cs"/>
            </a:rPr>
            <a:t>の減額</a:t>
          </a:r>
          <a:r>
            <a:rPr kumimoji="1" lang="ja-JP" altLang="ja-JP" sz="1300" b="0" i="0" baseline="0">
              <a:solidFill>
                <a:schemeClr val="dk1"/>
              </a:solidFill>
              <a:effectLst/>
              <a:latin typeface="HGSｺﾞｼｯｸM"/>
              <a:ea typeface="HGSｺﾞｼｯｸM"/>
              <a:cs typeface="+mn-cs"/>
            </a:rPr>
            <a:t>により１．０</a:t>
          </a:r>
          <a:r>
            <a:rPr kumimoji="1" lang="ja-JP" altLang="ja-JP" sz="1300" b="0" i="0" baseline="0">
              <a:solidFill>
                <a:schemeClr val="dk1"/>
              </a:solidFill>
              <a:effectLst/>
              <a:latin typeface="HGSｺﾞｼｯｸM"/>
              <a:ea typeface="HGSｺﾞｼｯｸM"/>
              <a:cs typeface="+mn-cs"/>
            </a:rPr>
            <a:t>ポイント減少した。ごみ処理や救急医療、消防等の業務を近隣市町とともに運営する一部事務組合で共同処理しているため負担金を計上している。</a:t>
          </a:r>
          <a:r>
            <a:rPr kumimoji="1" lang="ja-JP" altLang="en-US" sz="1300" b="0" i="0" baseline="0">
              <a:solidFill>
                <a:schemeClr val="dk1"/>
              </a:solidFill>
              <a:effectLst/>
              <a:latin typeface="HGSｺﾞｼｯｸM"/>
              <a:ea typeface="HGSｺﾞｼｯｸM"/>
              <a:cs typeface="+mn-cs"/>
            </a:rPr>
            <a:t>今後</a:t>
          </a:r>
          <a:r>
            <a:rPr kumimoji="1" lang="ja-JP" altLang="ja-JP" sz="1300" b="0" i="0" baseline="0">
              <a:solidFill>
                <a:schemeClr val="dk1"/>
              </a:solidFill>
              <a:effectLst/>
              <a:latin typeface="HGSｺﾞｼｯｸM"/>
              <a:ea typeface="HGSｺﾞｼｯｸM"/>
              <a:cs typeface="+mn-cs"/>
            </a:rPr>
            <a:t>、</a:t>
          </a:r>
          <a:r>
            <a:rPr kumimoji="1" lang="ja-JP" altLang="en-US" sz="1300" b="0" i="0" baseline="0">
              <a:solidFill>
                <a:schemeClr val="dk1"/>
              </a:solidFill>
              <a:effectLst/>
              <a:latin typeface="HGSｺﾞｼｯｸM"/>
              <a:ea typeface="HGSｺﾞｼｯｸM"/>
              <a:cs typeface="+mn-cs"/>
            </a:rPr>
            <a:t>物価高騰等の影響から各事業の運営費は増額することが予想されるため、</a:t>
          </a:r>
          <a:r>
            <a:rPr kumimoji="1" lang="ja-JP" altLang="ja-JP" sz="1300" b="0" i="0" baseline="0">
              <a:solidFill>
                <a:schemeClr val="dk1"/>
              </a:solidFill>
              <a:effectLst/>
              <a:latin typeface="HGSｺﾞｼｯｸM"/>
              <a:ea typeface="HGSｺﾞｼｯｸM"/>
              <a:cs typeface="+mn-cs"/>
            </a:rPr>
            <a:t>負担金は増加</a:t>
          </a:r>
          <a:r>
            <a:rPr kumimoji="1" lang="ja-JP" altLang="en-US" sz="1300" b="0" i="0" baseline="0">
              <a:solidFill>
                <a:schemeClr val="dk1"/>
              </a:solidFill>
              <a:effectLst/>
              <a:latin typeface="HGSｺﾞｼｯｸM"/>
              <a:ea typeface="HGSｺﾞｼｯｸM"/>
              <a:cs typeface="+mn-cs"/>
            </a:rPr>
            <a:t>していく見込みである</a:t>
          </a:r>
          <a:r>
            <a:rPr kumimoji="1" lang="ja-JP" altLang="ja-JP" sz="1300" b="0" i="0" baseline="0">
              <a:solidFill>
                <a:schemeClr val="dk1"/>
              </a:solidFill>
              <a:effectLst/>
              <a:latin typeface="HGSｺﾞｼｯｸM"/>
              <a:ea typeface="HGSｺﾞｼｯｸM"/>
              <a:cs typeface="+mn-cs"/>
            </a:rPr>
            <a:t>。</a:t>
          </a:r>
          <a:endParaRPr kumimoji="1" lang="ja-JP" altLang="en-US" sz="1300">
            <a:latin typeface="HGSｺﾞｼｯｸM"/>
            <a:ea typeface="HGSｺﾞｼｯｸM"/>
          </a:endParaRPr>
        </a:p>
      </xdr:txBody>
    </xdr:sp>
    <xdr:clientData/>
  </xdr:twoCellAnchor>
  <xdr:oneCellAnchor>
    <xdr:from xmlns:xdr="http://schemas.openxmlformats.org/drawingml/2006/spreadsheetDrawing">
      <xdr:col>62</xdr:col>
      <xdr:colOff>6350</xdr:colOff>
      <xdr:row>29</xdr:row>
      <xdr:rowOff>107950</xdr:rowOff>
    </xdr:from>
    <xdr:ext cx="293370" cy="225425"/>
    <xdr:sp macro="" textlink="">
      <xdr:nvSpPr>
        <xdr:cNvPr id="291" name="テキスト ボックス 290"/>
        <xdr:cNvSpPr txBox="1"/>
      </xdr:nvSpPr>
      <xdr:spPr>
        <a:xfrm>
          <a:off x="1114806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2920" cy="254000"/>
    <xdr:sp macro="" textlink="">
      <xdr:nvSpPr>
        <xdr:cNvPr id="293" name="テキスト ボックス 292"/>
        <xdr:cNvSpPr txBox="1"/>
      </xdr:nvSpPr>
      <xdr:spPr>
        <a:xfrm>
          <a:off x="1073912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4" name="直線コネクタ 293"/>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2920" cy="254000"/>
    <xdr:sp macro="" textlink="">
      <xdr:nvSpPr>
        <xdr:cNvPr id="295" name="テキスト ボックス 294"/>
        <xdr:cNvSpPr txBox="1"/>
      </xdr:nvSpPr>
      <xdr:spPr>
        <a:xfrm>
          <a:off x="1073912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6" name="直線コネクタ 295"/>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2920" cy="254000"/>
    <xdr:sp macro="" textlink="">
      <xdr:nvSpPr>
        <xdr:cNvPr id="297" name="テキスト ボックス 296"/>
        <xdr:cNvSpPr txBox="1"/>
      </xdr:nvSpPr>
      <xdr:spPr>
        <a:xfrm>
          <a:off x="1073912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2920" cy="254000"/>
    <xdr:sp macro="" textlink="">
      <xdr:nvSpPr>
        <xdr:cNvPr id="299" name="テキスト ボックス 298"/>
        <xdr:cNvSpPr txBox="1"/>
      </xdr:nvSpPr>
      <xdr:spPr>
        <a:xfrm>
          <a:off x="1073912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0" name="直線コネクタ 299"/>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2920" cy="254000"/>
    <xdr:sp macro="" textlink="">
      <xdr:nvSpPr>
        <xdr:cNvPr id="301" name="テキスト ボックス 300"/>
        <xdr:cNvSpPr txBox="1"/>
      </xdr:nvSpPr>
      <xdr:spPr>
        <a:xfrm>
          <a:off x="1073912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2" name="直線コネクタ 301"/>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3" name="補助費等グラフ枠"/>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149860</xdr:rowOff>
    </xdr:from>
    <xdr:to xmlns:xdr="http://schemas.openxmlformats.org/drawingml/2006/spreadsheetDrawing">
      <xdr:col>82</xdr:col>
      <xdr:colOff>107950</xdr:colOff>
      <xdr:row>40</xdr:row>
      <xdr:rowOff>149860</xdr:rowOff>
    </xdr:to>
    <xdr:cxnSp macro="">
      <xdr:nvCxnSpPr>
        <xdr:cNvPr id="304" name="直線コネクタ 303"/>
        <xdr:cNvCxnSpPr/>
      </xdr:nvCxnSpPr>
      <xdr:spPr>
        <a:xfrm flipV="1">
          <a:off x="14843760" y="597916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40</xdr:row>
      <xdr:rowOff>121920</xdr:rowOff>
    </xdr:from>
    <xdr:ext cx="762000" cy="254000"/>
    <xdr:sp macro="" textlink="">
      <xdr:nvSpPr>
        <xdr:cNvPr id="305" name="補助費等最小値テキスト"/>
        <xdr:cNvSpPr txBox="1"/>
      </xdr:nvSpPr>
      <xdr:spPr>
        <a:xfrm>
          <a:off x="14915515" y="69799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149860</xdr:rowOff>
    </xdr:from>
    <xdr:to xmlns:xdr="http://schemas.openxmlformats.org/drawingml/2006/spreadsheetDrawing">
      <xdr:col>82</xdr:col>
      <xdr:colOff>179705</xdr:colOff>
      <xdr:row>40</xdr:row>
      <xdr:rowOff>149860</xdr:rowOff>
    </xdr:to>
    <xdr:cxnSp macro="">
      <xdr:nvCxnSpPr>
        <xdr:cNvPr id="306" name="直線コネクタ 305"/>
        <xdr:cNvCxnSpPr/>
      </xdr:nvCxnSpPr>
      <xdr:spPr>
        <a:xfrm>
          <a:off x="14754860" y="70078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33</xdr:row>
      <xdr:rowOff>64770</xdr:rowOff>
    </xdr:from>
    <xdr:ext cx="762000" cy="254000"/>
    <xdr:sp macro="" textlink="">
      <xdr:nvSpPr>
        <xdr:cNvPr id="307" name="補助費等最大値テキスト"/>
        <xdr:cNvSpPr txBox="1"/>
      </xdr:nvSpPr>
      <xdr:spPr>
        <a:xfrm>
          <a:off x="14915515" y="57226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149860</xdr:rowOff>
    </xdr:from>
    <xdr:to xmlns:xdr="http://schemas.openxmlformats.org/drawingml/2006/spreadsheetDrawing">
      <xdr:col>82</xdr:col>
      <xdr:colOff>179705</xdr:colOff>
      <xdr:row>34</xdr:row>
      <xdr:rowOff>149860</xdr:rowOff>
    </xdr:to>
    <xdr:cxnSp macro="">
      <xdr:nvCxnSpPr>
        <xdr:cNvPr id="308" name="直線コネクタ 307"/>
        <xdr:cNvCxnSpPr/>
      </xdr:nvCxnSpPr>
      <xdr:spPr>
        <a:xfrm>
          <a:off x="14754860" y="59791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24130</xdr:rowOff>
    </xdr:from>
    <xdr:to xmlns:xdr="http://schemas.openxmlformats.org/drawingml/2006/spreadsheetDrawing">
      <xdr:col>82</xdr:col>
      <xdr:colOff>107950</xdr:colOff>
      <xdr:row>37</xdr:row>
      <xdr:rowOff>69850</xdr:rowOff>
    </xdr:to>
    <xdr:cxnSp macro="">
      <xdr:nvCxnSpPr>
        <xdr:cNvPr id="309" name="直線コネクタ 308"/>
        <xdr:cNvCxnSpPr/>
      </xdr:nvCxnSpPr>
      <xdr:spPr>
        <a:xfrm flipV="1">
          <a:off x="14086840" y="6367780"/>
          <a:ext cx="7569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37</xdr:row>
      <xdr:rowOff>5080</xdr:rowOff>
    </xdr:from>
    <xdr:ext cx="762000" cy="259080"/>
    <xdr:sp macro="" textlink="">
      <xdr:nvSpPr>
        <xdr:cNvPr id="310" name="補助費等平均値テキスト"/>
        <xdr:cNvSpPr txBox="1"/>
      </xdr:nvSpPr>
      <xdr:spPr>
        <a:xfrm>
          <a:off x="14915515" y="6348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33020</xdr:rowOff>
    </xdr:from>
    <xdr:to xmlns:xdr="http://schemas.openxmlformats.org/drawingml/2006/spreadsheetDrawing">
      <xdr:col>82</xdr:col>
      <xdr:colOff>158750</xdr:colOff>
      <xdr:row>37</xdr:row>
      <xdr:rowOff>134620</xdr:rowOff>
    </xdr:to>
    <xdr:sp macro="" textlink="">
      <xdr:nvSpPr>
        <xdr:cNvPr id="311" name="フローチャート: 判断 310"/>
        <xdr:cNvSpPr/>
      </xdr:nvSpPr>
      <xdr:spPr>
        <a:xfrm>
          <a:off x="1479296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36</xdr:row>
      <xdr:rowOff>135890</xdr:rowOff>
    </xdr:from>
    <xdr:to xmlns:xdr="http://schemas.openxmlformats.org/drawingml/2006/spreadsheetDrawing">
      <xdr:col>78</xdr:col>
      <xdr:colOff>69850</xdr:colOff>
      <xdr:row>37</xdr:row>
      <xdr:rowOff>69850</xdr:rowOff>
    </xdr:to>
    <xdr:cxnSp macro="">
      <xdr:nvCxnSpPr>
        <xdr:cNvPr id="312" name="直線コネクタ 311"/>
        <xdr:cNvCxnSpPr/>
      </xdr:nvCxnSpPr>
      <xdr:spPr>
        <a:xfrm>
          <a:off x="13298170" y="6308090"/>
          <a:ext cx="78867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153670</xdr:rowOff>
    </xdr:from>
    <xdr:to xmlns:xdr="http://schemas.openxmlformats.org/drawingml/2006/spreadsheetDrawing">
      <xdr:col>78</xdr:col>
      <xdr:colOff>120650</xdr:colOff>
      <xdr:row>37</xdr:row>
      <xdr:rowOff>83820</xdr:rowOff>
    </xdr:to>
    <xdr:sp macro="" textlink="">
      <xdr:nvSpPr>
        <xdr:cNvPr id="313" name="フローチャート: 判断 312"/>
        <xdr:cNvSpPr/>
      </xdr:nvSpPr>
      <xdr:spPr>
        <a:xfrm>
          <a:off x="1403604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93980</xdr:rowOff>
    </xdr:from>
    <xdr:ext cx="734695" cy="259080"/>
    <xdr:sp macro="" textlink="">
      <xdr:nvSpPr>
        <xdr:cNvPr id="314" name="テキスト ボックス 313"/>
        <xdr:cNvSpPr txBox="1"/>
      </xdr:nvSpPr>
      <xdr:spPr>
        <a:xfrm>
          <a:off x="13746480" y="609473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113030</xdr:rowOff>
    </xdr:from>
    <xdr:to xmlns:xdr="http://schemas.openxmlformats.org/drawingml/2006/spreadsheetDrawing">
      <xdr:col>73</xdr:col>
      <xdr:colOff>179705</xdr:colOff>
      <xdr:row>36</xdr:row>
      <xdr:rowOff>135890</xdr:rowOff>
    </xdr:to>
    <xdr:cxnSp macro="">
      <xdr:nvCxnSpPr>
        <xdr:cNvPr id="315" name="直線コネクタ 314"/>
        <xdr:cNvCxnSpPr/>
      </xdr:nvCxnSpPr>
      <xdr:spPr>
        <a:xfrm>
          <a:off x="12491720" y="6285230"/>
          <a:ext cx="8064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140335</xdr:rowOff>
    </xdr:from>
    <xdr:to xmlns:xdr="http://schemas.openxmlformats.org/drawingml/2006/spreadsheetDrawing">
      <xdr:col>74</xdr:col>
      <xdr:colOff>31750</xdr:colOff>
      <xdr:row>37</xdr:row>
      <xdr:rowOff>70485</xdr:rowOff>
    </xdr:to>
    <xdr:sp macro="" textlink="">
      <xdr:nvSpPr>
        <xdr:cNvPr id="316" name="フローチャート: 判断 315"/>
        <xdr:cNvSpPr/>
      </xdr:nvSpPr>
      <xdr:spPr>
        <a:xfrm>
          <a:off x="13248640" y="63125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55245</xdr:rowOff>
    </xdr:from>
    <xdr:ext cx="762000" cy="254000"/>
    <xdr:sp macro="" textlink="">
      <xdr:nvSpPr>
        <xdr:cNvPr id="317" name="テキスト ボックス 316"/>
        <xdr:cNvSpPr txBox="1"/>
      </xdr:nvSpPr>
      <xdr:spPr>
        <a:xfrm>
          <a:off x="12938760" y="6398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113030</xdr:rowOff>
    </xdr:from>
    <xdr:to xmlns:xdr="http://schemas.openxmlformats.org/drawingml/2006/spreadsheetDrawing">
      <xdr:col>69</xdr:col>
      <xdr:colOff>92075</xdr:colOff>
      <xdr:row>37</xdr:row>
      <xdr:rowOff>38100</xdr:rowOff>
    </xdr:to>
    <xdr:cxnSp macro="">
      <xdr:nvCxnSpPr>
        <xdr:cNvPr id="318" name="直線コネクタ 317"/>
        <xdr:cNvCxnSpPr/>
      </xdr:nvCxnSpPr>
      <xdr:spPr>
        <a:xfrm flipV="1">
          <a:off x="11684000" y="6285230"/>
          <a:ext cx="80772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121920</xdr:rowOff>
    </xdr:from>
    <xdr:to xmlns:xdr="http://schemas.openxmlformats.org/drawingml/2006/spreadsheetDrawing">
      <xdr:col>69</xdr:col>
      <xdr:colOff>142875</xdr:colOff>
      <xdr:row>37</xdr:row>
      <xdr:rowOff>52070</xdr:rowOff>
    </xdr:to>
    <xdr:sp macro="" textlink="">
      <xdr:nvSpPr>
        <xdr:cNvPr id="319" name="フローチャート: 判断 318"/>
        <xdr:cNvSpPr/>
      </xdr:nvSpPr>
      <xdr:spPr>
        <a:xfrm>
          <a:off x="1244092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36830</xdr:rowOff>
    </xdr:from>
    <xdr:ext cx="758825" cy="259080"/>
    <xdr:sp macro="" textlink="">
      <xdr:nvSpPr>
        <xdr:cNvPr id="320" name="テキスト ボックス 319"/>
        <xdr:cNvSpPr txBox="1"/>
      </xdr:nvSpPr>
      <xdr:spPr>
        <a:xfrm>
          <a:off x="12151360" y="63804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635</xdr:rowOff>
    </xdr:from>
    <xdr:to xmlns:xdr="http://schemas.openxmlformats.org/drawingml/2006/spreadsheetDrawing">
      <xdr:col>65</xdr:col>
      <xdr:colOff>53975</xdr:colOff>
      <xdr:row>37</xdr:row>
      <xdr:rowOff>102235</xdr:rowOff>
    </xdr:to>
    <xdr:sp macro="" textlink="">
      <xdr:nvSpPr>
        <xdr:cNvPr id="321" name="フローチャート: 判断 320"/>
        <xdr:cNvSpPr/>
      </xdr:nvSpPr>
      <xdr:spPr>
        <a:xfrm>
          <a:off x="11653520" y="634428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86995</xdr:rowOff>
    </xdr:from>
    <xdr:ext cx="762000" cy="254000"/>
    <xdr:sp macro="" textlink="">
      <xdr:nvSpPr>
        <xdr:cNvPr id="322" name="テキスト ボックス 321"/>
        <xdr:cNvSpPr txBox="1"/>
      </xdr:nvSpPr>
      <xdr:spPr>
        <a:xfrm>
          <a:off x="11343640" y="64306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0095" cy="259080"/>
    <xdr:sp macro="" textlink="">
      <xdr:nvSpPr>
        <xdr:cNvPr id="323" name="テキスト ボックス 322"/>
        <xdr:cNvSpPr txBox="1"/>
      </xdr:nvSpPr>
      <xdr:spPr>
        <a:xfrm>
          <a:off x="1464818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6920" cy="259080"/>
    <xdr:sp macro="" textlink="">
      <xdr:nvSpPr>
        <xdr:cNvPr id="324" name="テキスト ボックス 323"/>
        <xdr:cNvSpPr txBox="1"/>
      </xdr:nvSpPr>
      <xdr:spPr>
        <a:xfrm>
          <a:off x="1389126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8825" cy="259080"/>
    <xdr:sp macro="" textlink="">
      <xdr:nvSpPr>
        <xdr:cNvPr id="325" name="テキスト ボックス 324"/>
        <xdr:cNvSpPr txBox="1"/>
      </xdr:nvSpPr>
      <xdr:spPr>
        <a:xfrm>
          <a:off x="1310386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6" name="テキスト ボックス 325"/>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58825" cy="259080"/>
    <xdr:sp macro="" textlink="">
      <xdr:nvSpPr>
        <xdr:cNvPr id="327" name="テキスト ボックス 326"/>
        <xdr:cNvSpPr txBox="1"/>
      </xdr:nvSpPr>
      <xdr:spPr>
        <a:xfrm>
          <a:off x="1150112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144780</xdr:rowOff>
    </xdr:from>
    <xdr:to xmlns:xdr="http://schemas.openxmlformats.org/drawingml/2006/spreadsheetDrawing">
      <xdr:col>82</xdr:col>
      <xdr:colOff>158750</xdr:colOff>
      <xdr:row>37</xdr:row>
      <xdr:rowOff>74930</xdr:rowOff>
    </xdr:to>
    <xdr:sp macro="" textlink="">
      <xdr:nvSpPr>
        <xdr:cNvPr id="328" name="楕円 327"/>
        <xdr:cNvSpPr/>
      </xdr:nvSpPr>
      <xdr:spPr>
        <a:xfrm>
          <a:off x="1479296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35</xdr:row>
      <xdr:rowOff>161290</xdr:rowOff>
    </xdr:from>
    <xdr:ext cx="762000" cy="259080"/>
    <xdr:sp macro="" textlink="">
      <xdr:nvSpPr>
        <xdr:cNvPr id="329" name="補助費等該当値テキスト"/>
        <xdr:cNvSpPr txBox="1"/>
      </xdr:nvSpPr>
      <xdr:spPr>
        <a:xfrm>
          <a:off x="14915515" y="6162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19050</xdr:rowOff>
    </xdr:from>
    <xdr:to xmlns:xdr="http://schemas.openxmlformats.org/drawingml/2006/spreadsheetDrawing">
      <xdr:col>78</xdr:col>
      <xdr:colOff>120650</xdr:colOff>
      <xdr:row>37</xdr:row>
      <xdr:rowOff>120650</xdr:rowOff>
    </xdr:to>
    <xdr:sp macro="" textlink="">
      <xdr:nvSpPr>
        <xdr:cNvPr id="330" name="楕円 329"/>
        <xdr:cNvSpPr/>
      </xdr:nvSpPr>
      <xdr:spPr>
        <a:xfrm>
          <a:off x="1403604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105410</xdr:rowOff>
    </xdr:from>
    <xdr:ext cx="734695" cy="259080"/>
    <xdr:sp macro="" textlink="">
      <xdr:nvSpPr>
        <xdr:cNvPr id="331" name="テキスト ボックス 330"/>
        <xdr:cNvSpPr txBox="1"/>
      </xdr:nvSpPr>
      <xdr:spPr>
        <a:xfrm>
          <a:off x="13746480" y="644906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85090</xdr:rowOff>
    </xdr:from>
    <xdr:to xmlns:xdr="http://schemas.openxmlformats.org/drawingml/2006/spreadsheetDrawing">
      <xdr:col>74</xdr:col>
      <xdr:colOff>31750</xdr:colOff>
      <xdr:row>37</xdr:row>
      <xdr:rowOff>15240</xdr:rowOff>
    </xdr:to>
    <xdr:sp macro="" textlink="">
      <xdr:nvSpPr>
        <xdr:cNvPr id="332" name="楕円 331"/>
        <xdr:cNvSpPr/>
      </xdr:nvSpPr>
      <xdr:spPr>
        <a:xfrm>
          <a:off x="13248640" y="62572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25400</xdr:rowOff>
    </xdr:from>
    <xdr:ext cx="762000" cy="259080"/>
    <xdr:sp macro="" textlink="">
      <xdr:nvSpPr>
        <xdr:cNvPr id="333" name="テキスト ボックス 332"/>
        <xdr:cNvSpPr txBox="1"/>
      </xdr:nvSpPr>
      <xdr:spPr>
        <a:xfrm>
          <a:off x="12938760" y="602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62230</xdr:rowOff>
    </xdr:from>
    <xdr:to xmlns:xdr="http://schemas.openxmlformats.org/drawingml/2006/spreadsheetDrawing">
      <xdr:col>69</xdr:col>
      <xdr:colOff>142875</xdr:colOff>
      <xdr:row>36</xdr:row>
      <xdr:rowOff>163830</xdr:rowOff>
    </xdr:to>
    <xdr:sp macro="" textlink="">
      <xdr:nvSpPr>
        <xdr:cNvPr id="334" name="楕円 333"/>
        <xdr:cNvSpPr/>
      </xdr:nvSpPr>
      <xdr:spPr>
        <a:xfrm>
          <a:off x="1244092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2540</xdr:rowOff>
    </xdr:from>
    <xdr:ext cx="758825" cy="259080"/>
    <xdr:sp macro="" textlink="">
      <xdr:nvSpPr>
        <xdr:cNvPr id="335" name="テキスト ボックス 334"/>
        <xdr:cNvSpPr txBox="1"/>
      </xdr:nvSpPr>
      <xdr:spPr>
        <a:xfrm>
          <a:off x="12151360" y="60032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158750</xdr:rowOff>
    </xdr:from>
    <xdr:to xmlns:xdr="http://schemas.openxmlformats.org/drawingml/2006/spreadsheetDrawing">
      <xdr:col>65</xdr:col>
      <xdr:colOff>53975</xdr:colOff>
      <xdr:row>37</xdr:row>
      <xdr:rowOff>88900</xdr:rowOff>
    </xdr:to>
    <xdr:sp macro="" textlink="">
      <xdr:nvSpPr>
        <xdr:cNvPr id="336" name="楕円 335"/>
        <xdr:cNvSpPr/>
      </xdr:nvSpPr>
      <xdr:spPr>
        <a:xfrm>
          <a:off x="11653520" y="63309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99060</xdr:rowOff>
    </xdr:from>
    <xdr:ext cx="762000" cy="254000"/>
    <xdr:sp macro="" textlink="">
      <xdr:nvSpPr>
        <xdr:cNvPr id="337" name="テキスト ボックス 336"/>
        <xdr:cNvSpPr txBox="1"/>
      </xdr:nvSpPr>
      <xdr:spPr>
        <a:xfrm>
          <a:off x="11343640" y="60998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macro="" textlink="">
      <xdr:nvSpPr>
        <xdr:cNvPr id="338" name="正方形/長方形 337"/>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macro="" textlink="">
      <xdr:nvSpPr>
        <xdr:cNvPr id="339" name="正方形/長方形 338"/>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macro="" textlink="">
      <xdr:nvSpPr>
        <xdr:cNvPr id="340" name="正方形/長方形 339"/>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1" name="正方形/長方形 340"/>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2" name="正方形/長方形 341"/>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3" name="正方形/長方形 342"/>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4" name="正方形/長方形 343"/>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45" name="正方形/長方形 344"/>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6" name="正方形/長方形 345"/>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macro="" textlink="">
      <xdr:nvSpPr>
        <xdr:cNvPr id="347" name="正方形/長方形 346"/>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8" name="テキスト ボックス 347"/>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baseline="0">
              <a:solidFill>
                <a:schemeClr val="dk1"/>
              </a:solidFill>
              <a:effectLst/>
              <a:latin typeface="HGSｺﾞｼｯｸM"/>
              <a:ea typeface="HGSｺﾞｼｯｸM"/>
              <a:cs typeface="+mn-cs"/>
            </a:rPr>
            <a:t>　</a:t>
          </a:r>
          <a:r>
            <a:rPr kumimoji="1" lang="ja-JP" altLang="en-US" sz="1300" b="0" i="0" baseline="0">
              <a:solidFill>
                <a:schemeClr val="dk1"/>
              </a:solidFill>
              <a:effectLst/>
              <a:latin typeface="HGSｺﾞｼｯｸM"/>
              <a:ea typeface="HGSｺﾞｼｯｸM"/>
              <a:cs typeface="+mn-cs"/>
            </a:rPr>
            <a:t>過年度に借り入れた資金の償還が完了したことにより、</a:t>
          </a:r>
          <a:r>
            <a:rPr kumimoji="1" lang="ja-JP" altLang="ja-JP" sz="1300" b="0" i="0" baseline="0">
              <a:solidFill>
                <a:schemeClr val="dk1"/>
              </a:solidFill>
              <a:effectLst/>
              <a:latin typeface="HGSｺﾞｼｯｸM"/>
              <a:ea typeface="HGSｺﾞｼｯｸM"/>
              <a:cs typeface="+mn-cs"/>
            </a:rPr>
            <a:t>公債費は</a:t>
          </a:r>
          <a:r>
            <a:rPr kumimoji="1" lang="ja-JP" altLang="en-US" sz="1300" b="0" i="0" baseline="0">
              <a:solidFill>
                <a:schemeClr val="dk1"/>
              </a:solidFill>
              <a:effectLst/>
              <a:latin typeface="HGSｺﾞｼｯｸM"/>
              <a:ea typeface="HGSｺﾞｼｯｸM"/>
              <a:cs typeface="+mn-cs"/>
            </a:rPr>
            <a:t>１．０ポイント減少</a:t>
          </a:r>
          <a:r>
            <a:rPr kumimoji="1" lang="ja-JP" altLang="ja-JP" sz="1300" b="0" i="0" baseline="0">
              <a:solidFill>
                <a:schemeClr val="dk1"/>
              </a:solidFill>
              <a:effectLst/>
              <a:latin typeface="HGSｺﾞｼｯｸM"/>
              <a:ea typeface="HGSｺﾞｼｯｸM"/>
              <a:cs typeface="+mn-cs"/>
            </a:rPr>
            <a:t>した。今後</a:t>
          </a:r>
          <a:r>
            <a:rPr kumimoji="1" lang="ja-JP" altLang="en-US" sz="1300" b="0" i="0" baseline="0">
              <a:solidFill>
                <a:schemeClr val="dk1"/>
              </a:solidFill>
              <a:effectLst/>
              <a:latin typeface="HGSｺﾞｼｯｸM"/>
              <a:ea typeface="HGSｺﾞｼｯｸM"/>
              <a:cs typeface="+mn-cs"/>
            </a:rPr>
            <a:t>については、</a:t>
          </a:r>
          <a:r>
            <a:rPr kumimoji="1" lang="ja-JP" altLang="ja-JP" sz="1300" b="0" i="0" baseline="0">
              <a:solidFill>
                <a:schemeClr val="dk1"/>
              </a:solidFill>
              <a:effectLst/>
              <a:latin typeface="HGSｺﾞｼｯｸM"/>
              <a:ea typeface="HGSｺﾞｼｯｸM"/>
              <a:cs typeface="+mn-cs"/>
            </a:rPr>
            <a:t>公共施設の</a:t>
          </a:r>
          <a:r>
            <a:rPr kumimoji="1" lang="ja-JP" altLang="en-US" sz="1300" b="0" i="0" baseline="0">
              <a:solidFill>
                <a:schemeClr val="dk1"/>
              </a:solidFill>
              <a:effectLst/>
              <a:latin typeface="HGSｺﾞｼｯｸM"/>
              <a:ea typeface="HGSｺﾞｼｯｸM"/>
              <a:cs typeface="+mn-cs"/>
            </a:rPr>
            <a:t>大規模改修</a:t>
          </a:r>
          <a:r>
            <a:rPr kumimoji="1" lang="ja-JP" altLang="ja-JP" sz="1300" b="0" i="0" baseline="0">
              <a:solidFill>
                <a:schemeClr val="dk1"/>
              </a:solidFill>
              <a:effectLst/>
              <a:latin typeface="HGSｺﾞｼｯｸM"/>
              <a:ea typeface="HGSｺﾞｼｯｸM"/>
              <a:cs typeface="+mn-cs"/>
            </a:rPr>
            <a:t>事業</a:t>
          </a:r>
          <a:r>
            <a:rPr kumimoji="1" lang="ja-JP" altLang="en-US" sz="1300" b="0" i="0" baseline="0">
              <a:solidFill>
                <a:schemeClr val="dk1"/>
              </a:solidFill>
              <a:effectLst/>
              <a:latin typeface="HGSｺﾞｼｯｸM"/>
              <a:ea typeface="HGSｺﾞｼｯｸM"/>
              <a:cs typeface="+mn-cs"/>
            </a:rPr>
            <a:t>が控えていることから、</a:t>
          </a:r>
          <a:r>
            <a:rPr kumimoji="1" lang="ja-JP" altLang="ja-JP" sz="1300" b="0" i="0" baseline="0">
              <a:solidFill>
                <a:schemeClr val="dk1"/>
              </a:solidFill>
              <a:effectLst/>
              <a:latin typeface="HGSｺﾞｼｯｸM"/>
              <a:ea typeface="HGSｺﾞｼｯｸM"/>
              <a:cs typeface="+mn-cs"/>
            </a:rPr>
            <a:t>公債費も増加する見込みである。公共施設等総合管理計画に基づき、事業の平準化を</a:t>
          </a:r>
          <a:r>
            <a:rPr kumimoji="1" lang="ja-JP" altLang="en-US" sz="1300" b="0" i="0" baseline="0">
              <a:solidFill>
                <a:schemeClr val="dk1"/>
              </a:solidFill>
              <a:effectLst/>
              <a:latin typeface="HGSｺﾞｼｯｸM"/>
              <a:ea typeface="HGSｺﾞｼｯｸM"/>
              <a:cs typeface="+mn-cs"/>
            </a:rPr>
            <a:t>図り、基金と起債を適正に活用していく。</a:t>
          </a:r>
          <a:endParaRPr kumimoji="1" lang="ja-JP" altLang="en-US" sz="1300">
            <a:latin typeface="HGSｺﾞｼｯｸM"/>
            <a:ea typeface="HGSｺﾞｼｯｸM"/>
          </a:endParaRPr>
        </a:p>
      </xdr:txBody>
    </xdr:sp>
    <xdr:clientData/>
  </xdr:twoCellAnchor>
  <xdr:oneCellAnchor>
    <xdr:from xmlns:xdr="http://schemas.openxmlformats.org/drawingml/2006/spreadsheetDrawing">
      <xdr:col>3</xdr:col>
      <xdr:colOff>123825</xdr:colOff>
      <xdr:row>69</xdr:row>
      <xdr:rowOff>107950</xdr:rowOff>
    </xdr:from>
    <xdr:ext cx="295275" cy="225425"/>
    <xdr:sp macro="" textlink="">
      <xdr:nvSpPr>
        <xdr:cNvPr id="349" name="テキスト ボックス 348"/>
        <xdr:cNvSpPr txBox="1"/>
      </xdr:nvSpPr>
      <xdr:spPr>
        <a:xfrm>
          <a:off x="66294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50" name="直線コネクタ 349"/>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2920" cy="254000"/>
    <xdr:sp macro="" textlink="">
      <xdr:nvSpPr>
        <xdr:cNvPr id="351" name="テキスト ボックス 350"/>
        <xdr:cNvSpPr txBox="1"/>
      </xdr:nvSpPr>
      <xdr:spPr>
        <a:xfrm>
          <a:off x="23368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179705</xdr:colOff>
      <xdr:row>81</xdr:row>
      <xdr:rowOff>69850</xdr:rowOff>
    </xdr:to>
    <xdr:cxnSp macro="">
      <xdr:nvCxnSpPr>
        <xdr:cNvPr id="352" name="直線コネクタ 351"/>
        <xdr:cNvCxnSpPr/>
      </xdr:nvCxnSpPr>
      <xdr:spPr>
        <a:xfrm>
          <a:off x="701040" y="13957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2920" cy="254000"/>
    <xdr:sp macro="" textlink="">
      <xdr:nvSpPr>
        <xdr:cNvPr id="353" name="テキスト ボックス 352"/>
        <xdr:cNvSpPr txBox="1"/>
      </xdr:nvSpPr>
      <xdr:spPr>
        <a:xfrm>
          <a:off x="233680" y="13815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179705</xdr:colOff>
      <xdr:row>78</xdr:row>
      <xdr:rowOff>127000</xdr:rowOff>
    </xdr:to>
    <xdr:cxnSp macro="">
      <xdr:nvCxnSpPr>
        <xdr:cNvPr id="354" name="直線コネクタ 353"/>
        <xdr:cNvCxnSpPr/>
      </xdr:nvCxnSpPr>
      <xdr:spPr>
        <a:xfrm>
          <a:off x="701040" y="13500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2920" cy="254000"/>
    <xdr:sp macro="" textlink="">
      <xdr:nvSpPr>
        <xdr:cNvPr id="355" name="テキスト ボックス 354"/>
        <xdr:cNvSpPr txBox="1"/>
      </xdr:nvSpPr>
      <xdr:spPr>
        <a:xfrm>
          <a:off x="233680" y="13357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179705</xdr:colOff>
      <xdr:row>76</xdr:row>
      <xdr:rowOff>12700</xdr:rowOff>
    </xdr:to>
    <xdr:cxnSp macro="">
      <xdr:nvCxnSpPr>
        <xdr:cNvPr id="356" name="直線コネクタ 355"/>
        <xdr:cNvCxnSpPr/>
      </xdr:nvCxnSpPr>
      <xdr:spPr>
        <a:xfrm>
          <a:off x="701040" y="13042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2920" cy="254000"/>
    <xdr:sp macro="" textlink="">
      <xdr:nvSpPr>
        <xdr:cNvPr id="357" name="テキスト ボックス 356"/>
        <xdr:cNvSpPr txBox="1"/>
      </xdr:nvSpPr>
      <xdr:spPr>
        <a:xfrm>
          <a:off x="233680" y="12900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179705</xdr:colOff>
      <xdr:row>73</xdr:row>
      <xdr:rowOff>69850</xdr:rowOff>
    </xdr:to>
    <xdr:cxnSp macro="">
      <xdr:nvCxnSpPr>
        <xdr:cNvPr id="358" name="直線コネクタ 357"/>
        <xdr:cNvCxnSpPr/>
      </xdr:nvCxnSpPr>
      <xdr:spPr>
        <a:xfrm>
          <a:off x="701040" y="12585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2920" cy="254000"/>
    <xdr:sp macro="" textlink="">
      <xdr:nvSpPr>
        <xdr:cNvPr id="359" name="テキスト ボックス 358"/>
        <xdr:cNvSpPr txBox="1"/>
      </xdr:nvSpPr>
      <xdr:spPr>
        <a:xfrm>
          <a:off x="233680" y="12443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60" name="直線コネクタ 359"/>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2920" cy="254000"/>
    <xdr:sp macro="" textlink="">
      <xdr:nvSpPr>
        <xdr:cNvPr id="361" name="テキスト ボックス 360"/>
        <xdr:cNvSpPr txBox="1"/>
      </xdr:nvSpPr>
      <xdr:spPr>
        <a:xfrm>
          <a:off x="23368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62" name="公債費グラフ枠"/>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140970</xdr:rowOff>
    </xdr:from>
    <xdr:to xmlns:xdr="http://schemas.openxmlformats.org/drawingml/2006/spreadsheetDrawing">
      <xdr:col>24</xdr:col>
      <xdr:colOff>25400</xdr:colOff>
      <xdr:row>81</xdr:row>
      <xdr:rowOff>106680</xdr:rowOff>
    </xdr:to>
    <xdr:cxnSp macro="">
      <xdr:nvCxnSpPr>
        <xdr:cNvPr id="363" name="直線コネクタ 362"/>
        <xdr:cNvCxnSpPr/>
      </xdr:nvCxnSpPr>
      <xdr:spPr>
        <a:xfrm flipV="1">
          <a:off x="4338320" y="1248537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78740</xdr:rowOff>
    </xdr:from>
    <xdr:ext cx="762000" cy="259080"/>
    <xdr:sp macro="" textlink="">
      <xdr:nvSpPr>
        <xdr:cNvPr id="364" name="公債費最小値テキスト"/>
        <xdr:cNvSpPr txBox="1"/>
      </xdr:nvSpPr>
      <xdr:spPr>
        <a:xfrm>
          <a:off x="4427220" y="13966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106680</xdr:rowOff>
    </xdr:from>
    <xdr:to xmlns:xdr="http://schemas.openxmlformats.org/drawingml/2006/spreadsheetDrawing">
      <xdr:col>24</xdr:col>
      <xdr:colOff>114300</xdr:colOff>
      <xdr:row>81</xdr:row>
      <xdr:rowOff>106680</xdr:rowOff>
    </xdr:to>
    <xdr:cxnSp macro="">
      <xdr:nvCxnSpPr>
        <xdr:cNvPr id="365" name="直線コネクタ 364"/>
        <xdr:cNvCxnSpPr/>
      </xdr:nvCxnSpPr>
      <xdr:spPr>
        <a:xfrm>
          <a:off x="4269740" y="1399413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55880</xdr:rowOff>
    </xdr:from>
    <xdr:ext cx="762000" cy="259080"/>
    <xdr:sp macro="" textlink="">
      <xdr:nvSpPr>
        <xdr:cNvPr id="366" name="公債費最大値テキスト"/>
        <xdr:cNvSpPr txBox="1"/>
      </xdr:nvSpPr>
      <xdr:spPr>
        <a:xfrm>
          <a:off x="4427220" y="12228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140970</xdr:rowOff>
    </xdr:from>
    <xdr:to xmlns:xdr="http://schemas.openxmlformats.org/drawingml/2006/spreadsheetDrawing">
      <xdr:col>24</xdr:col>
      <xdr:colOff>114300</xdr:colOff>
      <xdr:row>72</xdr:row>
      <xdr:rowOff>140970</xdr:rowOff>
    </xdr:to>
    <xdr:cxnSp macro="">
      <xdr:nvCxnSpPr>
        <xdr:cNvPr id="367" name="直線コネクタ 366"/>
        <xdr:cNvCxnSpPr/>
      </xdr:nvCxnSpPr>
      <xdr:spPr>
        <a:xfrm>
          <a:off x="4269740" y="1248537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76</xdr:row>
      <xdr:rowOff>3810</xdr:rowOff>
    </xdr:from>
    <xdr:to xmlns:xdr="http://schemas.openxmlformats.org/drawingml/2006/spreadsheetDrawing">
      <xdr:col>24</xdr:col>
      <xdr:colOff>25400</xdr:colOff>
      <xdr:row>76</xdr:row>
      <xdr:rowOff>95250</xdr:rowOff>
    </xdr:to>
    <xdr:cxnSp macro="">
      <xdr:nvCxnSpPr>
        <xdr:cNvPr id="368" name="直線コネクタ 367"/>
        <xdr:cNvCxnSpPr/>
      </xdr:nvCxnSpPr>
      <xdr:spPr>
        <a:xfrm flipV="1">
          <a:off x="3594100" y="13034010"/>
          <a:ext cx="74422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62230</xdr:rowOff>
    </xdr:from>
    <xdr:ext cx="762000" cy="259080"/>
    <xdr:sp macro="" textlink="">
      <xdr:nvSpPr>
        <xdr:cNvPr id="369" name="公債費平均値テキスト"/>
        <xdr:cNvSpPr txBox="1"/>
      </xdr:nvSpPr>
      <xdr:spPr>
        <a:xfrm>
          <a:off x="4427220" y="130924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90170</xdr:rowOff>
    </xdr:from>
    <xdr:to xmlns:xdr="http://schemas.openxmlformats.org/drawingml/2006/spreadsheetDrawing">
      <xdr:col>24</xdr:col>
      <xdr:colOff>76200</xdr:colOff>
      <xdr:row>77</xdr:row>
      <xdr:rowOff>20320</xdr:rowOff>
    </xdr:to>
    <xdr:sp macro="" textlink="">
      <xdr:nvSpPr>
        <xdr:cNvPr id="370" name="フローチャート: 判断 369"/>
        <xdr:cNvSpPr/>
      </xdr:nvSpPr>
      <xdr:spPr>
        <a:xfrm>
          <a:off x="4307840" y="131203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95250</xdr:rowOff>
    </xdr:from>
    <xdr:to xmlns:xdr="http://schemas.openxmlformats.org/drawingml/2006/spreadsheetDrawing">
      <xdr:col>19</xdr:col>
      <xdr:colOff>179705</xdr:colOff>
      <xdr:row>77</xdr:row>
      <xdr:rowOff>24130</xdr:rowOff>
    </xdr:to>
    <xdr:cxnSp macro="">
      <xdr:nvCxnSpPr>
        <xdr:cNvPr id="371" name="直線コネクタ 370"/>
        <xdr:cNvCxnSpPr/>
      </xdr:nvCxnSpPr>
      <xdr:spPr>
        <a:xfrm flipV="1">
          <a:off x="2794000" y="13125450"/>
          <a:ext cx="8001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153670</xdr:rowOff>
    </xdr:from>
    <xdr:to xmlns:xdr="http://schemas.openxmlformats.org/drawingml/2006/spreadsheetDrawing">
      <xdr:col>20</xdr:col>
      <xdr:colOff>38100</xdr:colOff>
      <xdr:row>77</xdr:row>
      <xdr:rowOff>83820</xdr:rowOff>
    </xdr:to>
    <xdr:sp macro="" textlink="">
      <xdr:nvSpPr>
        <xdr:cNvPr id="372" name="フローチャート: 判断 371"/>
        <xdr:cNvSpPr/>
      </xdr:nvSpPr>
      <xdr:spPr>
        <a:xfrm>
          <a:off x="3550920" y="13183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68580</xdr:rowOff>
    </xdr:from>
    <xdr:ext cx="731520" cy="259080"/>
    <xdr:sp macro="" textlink="">
      <xdr:nvSpPr>
        <xdr:cNvPr id="373" name="テキスト ボックス 372"/>
        <xdr:cNvSpPr txBox="1"/>
      </xdr:nvSpPr>
      <xdr:spPr>
        <a:xfrm>
          <a:off x="3241040" y="1327023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122555</xdr:rowOff>
    </xdr:from>
    <xdr:to xmlns:xdr="http://schemas.openxmlformats.org/drawingml/2006/spreadsheetDrawing">
      <xdr:col>15</xdr:col>
      <xdr:colOff>98425</xdr:colOff>
      <xdr:row>77</xdr:row>
      <xdr:rowOff>24130</xdr:rowOff>
    </xdr:to>
    <xdr:cxnSp macro="">
      <xdr:nvCxnSpPr>
        <xdr:cNvPr id="374" name="直線コネクタ 373"/>
        <xdr:cNvCxnSpPr/>
      </xdr:nvCxnSpPr>
      <xdr:spPr>
        <a:xfrm>
          <a:off x="1986280" y="13152755"/>
          <a:ext cx="80772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46355</xdr:rowOff>
    </xdr:from>
    <xdr:to xmlns:xdr="http://schemas.openxmlformats.org/drawingml/2006/spreadsheetDrawing">
      <xdr:col>15</xdr:col>
      <xdr:colOff>149225</xdr:colOff>
      <xdr:row>77</xdr:row>
      <xdr:rowOff>147955</xdr:rowOff>
    </xdr:to>
    <xdr:sp macro="" textlink="">
      <xdr:nvSpPr>
        <xdr:cNvPr id="375" name="フローチャート: 判断 374"/>
        <xdr:cNvSpPr/>
      </xdr:nvSpPr>
      <xdr:spPr>
        <a:xfrm>
          <a:off x="27432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132715</xdr:rowOff>
    </xdr:from>
    <xdr:ext cx="762000" cy="254000"/>
    <xdr:sp macro="" textlink="">
      <xdr:nvSpPr>
        <xdr:cNvPr id="376" name="テキスト ボックス 375"/>
        <xdr:cNvSpPr txBox="1"/>
      </xdr:nvSpPr>
      <xdr:spPr>
        <a:xfrm>
          <a:off x="2453640" y="133343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122555</xdr:rowOff>
    </xdr:from>
    <xdr:to xmlns:xdr="http://schemas.openxmlformats.org/drawingml/2006/spreadsheetDrawing">
      <xdr:col>11</xdr:col>
      <xdr:colOff>9525</xdr:colOff>
      <xdr:row>76</xdr:row>
      <xdr:rowOff>168275</xdr:rowOff>
    </xdr:to>
    <xdr:cxnSp macro="">
      <xdr:nvCxnSpPr>
        <xdr:cNvPr id="377" name="直線コネクタ 376"/>
        <xdr:cNvCxnSpPr/>
      </xdr:nvCxnSpPr>
      <xdr:spPr>
        <a:xfrm flipV="1">
          <a:off x="1198880" y="13152755"/>
          <a:ext cx="7874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144780</xdr:rowOff>
    </xdr:from>
    <xdr:to xmlns:xdr="http://schemas.openxmlformats.org/drawingml/2006/spreadsheetDrawing">
      <xdr:col>11</xdr:col>
      <xdr:colOff>60325</xdr:colOff>
      <xdr:row>77</xdr:row>
      <xdr:rowOff>74930</xdr:rowOff>
    </xdr:to>
    <xdr:sp macro="" textlink="">
      <xdr:nvSpPr>
        <xdr:cNvPr id="378" name="フローチャート: 判断 377"/>
        <xdr:cNvSpPr/>
      </xdr:nvSpPr>
      <xdr:spPr>
        <a:xfrm>
          <a:off x="1955800" y="131749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59690</xdr:rowOff>
    </xdr:from>
    <xdr:ext cx="758825" cy="259080"/>
    <xdr:sp macro="" textlink="">
      <xdr:nvSpPr>
        <xdr:cNvPr id="379" name="テキスト ボックス 378"/>
        <xdr:cNvSpPr txBox="1"/>
      </xdr:nvSpPr>
      <xdr:spPr>
        <a:xfrm>
          <a:off x="1645920" y="132613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153670</xdr:rowOff>
    </xdr:from>
    <xdr:to xmlns:xdr="http://schemas.openxmlformats.org/drawingml/2006/spreadsheetDrawing">
      <xdr:col>6</xdr:col>
      <xdr:colOff>171450</xdr:colOff>
      <xdr:row>77</xdr:row>
      <xdr:rowOff>83820</xdr:rowOff>
    </xdr:to>
    <xdr:sp macro="" textlink="">
      <xdr:nvSpPr>
        <xdr:cNvPr id="380" name="フローチャート: 判断 379"/>
        <xdr:cNvSpPr/>
      </xdr:nvSpPr>
      <xdr:spPr>
        <a:xfrm>
          <a:off x="1148080" y="1318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68580</xdr:rowOff>
    </xdr:from>
    <xdr:ext cx="756920" cy="259080"/>
    <xdr:sp macro="" textlink="">
      <xdr:nvSpPr>
        <xdr:cNvPr id="381" name="テキスト ボックス 380"/>
        <xdr:cNvSpPr txBox="1"/>
      </xdr:nvSpPr>
      <xdr:spPr>
        <a:xfrm>
          <a:off x="858520" y="1327023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0095" cy="259080"/>
    <xdr:sp macro="" textlink="">
      <xdr:nvSpPr>
        <xdr:cNvPr id="382" name="テキスト ボックス 381"/>
        <xdr:cNvSpPr txBox="1"/>
      </xdr:nvSpPr>
      <xdr:spPr>
        <a:xfrm>
          <a:off x="414274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0095" cy="259080"/>
    <xdr:sp macro="" textlink="">
      <xdr:nvSpPr>
        <xdr:cNvPr id="383" name="テキスト ボックス 382"/>
        <xdr:cNvSpPr txBox="1"/>
      </xdr:nvSpPr>
      <xdr:spPr>
        <a:xfrm>
          <a:off x="340614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8825" cy="259080"/>
    <xdr:sp macro="" textlink="">
      <xdr:nvSpPr>
        <xdr:cNvPr id="384" name="テキスト ボックス 383"/>
        <xdr:cNvSpPr txBox="1"/>
      </xdr:nvSpPr>
      <xdr:spPr>
        <a:xfrm>
          <a:off x="259842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62000" cy="259080"/>
    <xdr:sp macro="" textlink="">
      <xdr:nvSpPr>
        <xdr:cNvPr id="385" name="テキスト ボックス 384"/>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0095" cy="259080"/>
    <xdr:sp macro="" textlink="">
      <xdr:nvSpPr>
        <xdr:cNvPr id="386" name="テキスト ボックス 385"/>
        <xdr:cNvSpPr txBox="1"/>
      </xdr:nvSpPr>
      <xdr:spPr>
        <a:xfrm>
          <a:off x="10033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124460</xdr:rowOff>
    </xdr:from>
    <xdr:to xmlns:xdr="http://schemas.openxmlformats.org/drawingml/2006/spreadsheetDrawing">
      <xdr:col>24</xdr:col>
      <xdr:colOff>76200</xdr:colOff>
      <xdr:row>76</xdr:row>
      <xdr:rowOff>54610</xdr:rowOff>
    </xdr:to>
    <xdr:sp macro="" textlink="">
      <xdr:nvSpPr>
        <xdr:cNvPr id="387" name="楕円 386"/>
        <xdr:cNvSpPr/>
      </xdr:nvSpPr>
      <xdr:spPr>
        <a:xfrm>
          <a:off x="4307840" y="129832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140970</xdr:rowOff>
    </xdr:from>
    <xdr:ext cx="762000" cy="259080"/>
    <xdr:sp macro="" textlink="">
      <xdr:nvSpPr>
        <xdr:cNvPr id="388" name="公債費該当値テキスト"/>
        <xdr:cNvSpPr txBox="1"/>
      </xdr:nvSpPr>
      <xdr:spPr>
        <a:xfrm>
          <a:off x="4427220" y="12828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44450</xdr:rowOff>
    </xdr:from>
    <xdr:to xmlns:xdr="http://schemas.openxmlformats.org/drawingml/2006/spreadsheetDrawing">
      <xdr:col>20</xdr:col>
      <xdr:colOff>38100</xdr:colOff>
      <xdr:row>76</xdr:row>
      <xdr:rowOff>146050</xdr:rowOff>
    </xdr:to>
    <xdr:sp macro="" textlink="">
      <xdr:nvSpPr>
        <xdr:cNvPr id="389" name="楕円 388"/>
        <xdr:cNvSpPr/>
      </xdr:nvSpPr>
      <xdr:spPr>
        <a:xfrm>
          <a:off x="3550920" y="130746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74</xdr:row>
      <xdr:rowOff>156210</xdr:rowOff>
    </xdr:from>
    <xdr:ext cx="731520" cy="254000"/>
    <xdr:sp macro="" textlink="">
      <xdr:nvSpPr>
        <xdr:cNvPr id="390" name="テキスト ボックス 389"/>
        <xdr:cNvSpPr txBox="1"/>
      </xdr:nvSpPr>
      <xdr:spPr>
        <a:xfrm>
          <a:off x="3241040" y="1284351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144780</xdr:rowOff>
    </xdr:from>
    <xdr:to xmlns:xdr="http://schemas.openxmlformats.org/drawingml/2006/spreadsheetDrawing">
      <xdr:col>15</xdr:col>
      <xdr:colOff>149225</xdr:colOff>
      <xdr:row>77</xdr:row>
      <xdr:rowOff>74930</xdr:rowOff>
    </xdr:to>
    <xdr:sp macro="" textlink="">
      <xdr:nvSpPr>
        <xdr:cNvPr id="391" name="楕円 390"/>
        <xdr:cNvSpPr/>
      </xdr:nvSpPr>
      <xdr:spPr>
        <a:xfrm>
          <a:off x="2743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85090</xdr:rowOff>
    </xdr:from>
    <xdr:ext cx="762000" cy="259080"/>
    <xdr:sp macro="" textlink="">
      <xdr:nvSpPr>
        <xdr:cNvPr id="392" name="テキスト ボックス 391"/>
        <xdr:cNvSpPr txBox="1"/>
      </xdr:nvSpPr>
      <xdr:spPr>
        <a:xfrm>
          <a:off x="2453640" y="12943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71755</xdr:rowOff>
    </xdr:from>
    <xdr:to xmlns:xdr="http://schemas.openxmlformats.org/drawingml/2006/spreadsheetDrawing">
      <xdr:col>11</xdr:col>
      <xdr:colOff>60325</xdr:colOff>
      <xdr:row>77</xdr:row>
      <xdr:rowOff>1905</xdr:rowOff>
    </xdr:to>
    <xdr:sp macro="" textlink="">
      <xdr:nvSpPr>
        <xdr:cNvPr id="393" name="楕円 392"/>
        <xdr:cNvSpPr/>
      </xdr:nvSpPr>
      <xdr:spPr>
        <a:xfrm>
          <a:off x="1955800" y="1310195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12065</xdr:rowOff>
    </xdr:from>
    <xdr:ext cx="758825" cy="259080"/>
    <xdr:sp macro="" textlink="">
      <xdr:nvSpPr>
        <xdr:cNvPr id="394" name="テキスト ボックス 393"/>
        <xdr:cNvSpPr txBox="1"/>
      </xdr:nvSpPr>
      <xdr:spPr>
        <a:xfrm>
          <a:off x="1645920" y="1287081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117475</xdr:rowOff>
    </xdr:from>
    <xdr:to xmlns:xdr="http://schemas.openxmlformats.org/drawingml/2006/spreadsheetDrawing">
      <xdr:col>6</xdr:col>
      <xdr:colOff>171450</xdr:colOff>
      <xdr:row>77</xdr:row>
      <xdr:rowOff>47625</xdr:rowOff>
    </xdr:to>
    <xdr:sp macro="" textlink="">
      <xdr:nvSpPr>
        <xdr:cNvPr id="395" name="楕円 394"/>
        <xdr:cNvSpPr/>
      </xdr:nvSpPr>
      <xdr:spPr>
        <a:xfrm>
          <a:off x="114808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57785</xdr:rowOff>
    </xdr:from>
    <xdr:ext cx="756920" cy="259080"/>
    <xdr:sp macro="" textlink="">
      <xdr:nvSpPr>
        <xdr:cNvPr id="396" name="テキスト ボックス 395"/>
        <xdr:cNvSpPr txBox="1"/>
      </xdr:nvSpPr>
      <xdr:spPr>
        <a:xfrm>
          <a:off x="858520" y="1291653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7" name="正方形/長方形 396"/>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8" name="正方形/長方形 397"/>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9" name="正方形/長方形 398"/>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0" name="正方形/長方形 399"/>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1" name="正方形/長方形 400"/>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macro="" textlink="">
      <xdr:nvSpPr>
        <xdr:cNvPr id="402" name="正方形/長方形 401"/>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macro="" textlink="">
      <xdr:nvSpPr>
        <xdr:cNvPr id="403" name="正方形/長方形 402"/>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4" name="正方形/長方形 403"/>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macro="" textlink="">
      <xdr:nvSpPr>
        <xdr:cNvPr id="405" name="正方形/長方形 404"/>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6" name="正方形/長方形 405"/>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7" name="テキスト ボックス 406"/>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a:t>
          </a:r>
          <a:r>
            <a:rPr kumimoji="1" lang="ja-JP" altLang="en-US" sz="1300">
              <a:solidFill>
                <a:schemeClr val="dk1"/>
              </a:solidFill>
              <a:effectLst/>
              <a:latin typeface="HGSｺﾞｼｯｸM"/>
              <a:ea typeface="HGSｺﾞｼｯｸM"/>
              <a:cs typeface="+mn-cs"/>
            </a:rPr>
            <a:t>人件費、扶助費、物件費等の</a:t>
          </a:r>
          <a:r>
            <a:rPr kumimoji="1" lang="ja-JP" altLang="ja-JP" sz="1300">
              <a:solidFill>
                <a:schemeClr val="dk1"/>
              </a:solidFill>
              <a:effectLst/>
              <a:latin typeface="HGSｺﾞｼｯｸM"/>
              <a:ea typeface="HGSｺﾞｼｯｸM"/>
              <a:cs typeface="+mn-cs"/>
            </a:rPr>
            <a:t>経常支出</a:t>
          </a:r>
          <a:r>
            <a:rPr kumimoji="1" lang="ja-JP" altLang="en-US" sz="1300">
              <a:solidFill>
                <a:schemeClr val="dk1"/>
              </a:solidFill>
              <a:effectLst/>
              <a:latin typeface="HGSｺﾞｼｯｸM"/>
              <a:ea typeface="HGSｺﾞｼｯｸM"/>
              <a:cs typeface="+mn-cs"/>
            </a:rPr>
            <a:t>が増加した</a:t>
          </a:r>
          <a:r>
            <a:rPr kumimoji="1" lang="ja-JP" altLang="ja-JP" sz="1300">
              <a:solidFill>
                <a:schemeClr val="dk1"/>
              </a:solidFill>
              <a:effectLst/>
              <a:latin typeface="HGSｺﾞｼｯｸM"/>
              <a:ea typeface="HGSｺﾞｼｯｸM"/>
              <a:cs typeface="+mn-cs"/>
            </a:rPr>
            <a:t>ため、前年度より１．３</a:t>
          </a:r>
          <a:r>
            <a:rPr kumimoji="1" lang="ja-JP" altLang="ja-JP" sz="1300">
              <a:solidFill>
                <a:schemeClr val="dk1"/>
              </a:solidFill>
              <a:effectLst/>
              <a:latin typeface="HGSｺﾞｼｯｸM"/>
              <a:ea typeface="HGSｺﾞｼｯｸM"/>
              <a:cs typeface="+mn-cs"/>
            </a:rPr>
            <a:t>ポイント増加した。</a:t>
          </a:r>
          <a:r>
            <a:rPr kumimoji="1" lang="ja-JP" altLang="en-US" sz="1300">
              <a:solidFill>
                <a:schemeClr val="dk1"/>
              </a:solidFill>
              <a:effectLst/>
              <a:latin typeface="HGSｺﾞｼｯｸM"/>
              <a:ea typeface="HGSｺﾞｼｯｸM"/>
              <a:cs typeface="+mn-cs"/>
            </a:rPr>
            <a:t>物価高騰等の影響を考慮すると、経常経費全体において、経費が増加していくことが見込まれる。また、</a:t>
          </a:r>
          <a:r>
            <a:rPr kumimoji="1" lang="ja-JP" altLang="ja-JP" sz="1300" b="0" i="0" baseline="0">
              <a:solidFill>
                <a:schemeClr val="dk1"/>
              </a:solidFill>
              <a:effectLst/>
              <a:latin typeface="HGSｺﾞｼｯｸM"/>
              <a:ea typeface="HGSｺﾞｼｯｸM"/>
              <a:cs typeface="+mn-cs"/>
            </a:rPr>
            <a:t>子育て支援や障がい福祉等の社会保障経費</a:t>
          </a:r>
          <a:r>
            <a:rPr kumimoji="1" lang="ja-JP" altLang="en-US" sz="1300" b="0" i="0" baseline="0">
              <a:solidFill>
                <a:schemeClr val="dk1"/>
              </a:solidFill>
              <a:effectLst/>
              <a:latin typeface="HGSｺﾞｼｯｸM"/>
              <a:ea typeface="HGSｺﾞｼｯｸM"/>
              <a:cs typeface="+mn-cs"/>
            </a:rPr>
            <a:t>も需要が増えていくことが予想される。</a:t>
          </a:r>
          <a:r>
            <a:rPr kumimoji="1" lang="ja-JP" altLang="ja-JP" sz="1300" b="0" i="0" baseline="0">
              <a:solidFill>
                <a:schemeClr val="dk1"/>
              </a:solidFill>
              <a:effectLst/>
              <a:latin typeface="HGSｺﾞｼｯｸM"/>
              <a:ea typeface="HGSｺﾞｼｯｸM"/>
              <a:cs typeface="+mn-cs"/>
            </a:rPr>
            <a:t>事務事業の見直しを行い町税収入に合った財政運営を維持していく。</a:t>
          </a:r>
          <a:endParaRPr kumimoji="1" lang="ja-JP" altLang="en-US" sz="1300">
            <a:latin typeface="HGSｺﾞｼｯｸM"/>
            <a:ea typeface="HGSｺﾞｼｯｸM"/>
          </a:endParaRPr>
        </a:p>
      </xdr:txBody>
    </xdr:sp>
    <xdr:clientData/>
  </xdr:twoCellAnchor>
  <xdr:oneCellAnchor>
    <xdr:from xmlns:xdr="http://schemas.openxmlformats.org/drawingml/2006/spreadsheetDrawing">
      <xdr:col>62</xdr:col>
      <xdr:colOff>6350</xdr:colOff>
      <xdr:row>69</xdr:row>
      <xdr:rowOff>107950</xdr:rowOff>
    </xdr:from>
    <xdr:ext cx="293370" cy="225425"/>
    <xdr:sp macro="" textlink="">
      <xdr:nvSpPr>
        <xdr:cNvPr id="408" name="テキスト ボックス 407"/>
        <xdr:cNvSpPr txBox="1"/>
      </xdr:nvSpPr>
      <xdr:spPr>
        <a:xfrm>
          <a:off x="1114806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9" name="直線コネクタ 408"/>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2920" cy="254000"/>
    <xdr:sp macro="" textlink="">
      <xdr:nvSpPr>
        <xdr:cNvPr id="410" name="テキスト ボックス 409"/>
        <xdr:cNvSpPr txBox="1"/>
      </xdr:nvSpPr>
      <xdr:spPr>
        <a:xfrm>
          <a:off x="1073912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1" name="直線コネクタ 410"/>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2920" cy="254000"/>
    <xdr:sp macro="" textlink="">
      <xdr:nvSpPr>
        <xdr:cNvPr id="412" name="テキスト ボックス 411"/>
        <xdr:cNvSpPr txBox="1"/>
      </xdr:nvSpPr>
      <xdr:spPr>
        <a:xfrm>
          <a:off x="10739120" y="13815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3" name="直線コネクタ 412"/>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2920" cy="254000"/>
    <xdr:sp macro="" textlink="">
      <xdr:nvSpPr>
        <xdr:cNvPr id="414" name="テキスト ボックス 413"/>
        <xdr:cNvSpPr txBox="1"/>
      </xdr:nvSpPr>
      <xdr:spPr>
        <a:xfrm>
          <a:off x="10739120" y="13357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5" name="直線コネクタ 414"/>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2920" cy="254000"/>
    <xdr:sp macro="" textlink="">
      <xdr:nvSpPr>
        <xdr:cNvPr id="416" name="テキスト ボックス 415"/>
        <xdr:cNvSpPr txBox="1"/>
      </xdr:nvSpPr>
      <xdr:spPr>
        <a:xfrm>
          <a:off x="10739120" y="12900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7" name="直線コネクタ 416"/>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2920" cy="254000"/>
    <xdr:sp macro="" textlink="">
      <xdr:nvSpPr>
        <xdr:cNvPr id="418" name="テキスト ボックス 417"/>
        <xdr:cNvSpPr txBox="1"/>
      </xdr:nvSpPr>
      <xdr:spPr>
        <a:xfrm>
          <a:off x="10739120" y="12443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9" name="直線コネクタ 418"/>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2920" cy="254000"/>
    <xdr:sp macro="" textlink="">
      <xdr:nvSpPr>
        <xdr:cNvPr id="420" name="テキスト ボックス 419"/>
        <xdr:cNvSpPr txBox="1"/>
      </xdr:nvSpPr>
      <xdr:spPr>
        <a:xfrm>
          <a:off x="1073912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1" name="公債費以外グラフ枠"/>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168275</xdr:rowOff>
    </xdr:from>
    <xdr:to xmlns:xdr="http://schemas.openxmlformats.org/drawingml/2006/spreadsheetDrawing">
      <xdr:col>82</xdr:col>
      <xdr:colOff>107950</xdr:colOff>
      <xdr:row>80</xdr:row>
      <xdr:rowOff>127000</xdr:rowOff>
    </xdr:to>
    <xdr:cxnSp macro="">
      <xdr:nvCxnSpPr>
        <xdr:cNvPr id="422" name="直線コネクタ 421"/>
        <xdr:cNvCxnSpPr/>
      </xdr:nvCxnSpPr>
      <xdr:spPr>
        <a:xfrm flipV="1">
          <a:off x="14843760" y="12855575"/>
          <a:ext cx="0" cy="987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80</xdr:row>
      <xdr:rowOff>99060</xdr:rowOff>
    </xdr:from>
    <xdr:ext cx="762000" cy="254000"/>
    <xdr:sp macro="" textlink="">
      <xdr:nvSpPr>
        <xdr:cNvPr id="423" name="公債費以外最小値テキスト"/>
        <xdr:cNvSpPr txBox="1"/>
      </xdr:nvSpPr>
      <xdr:spPr>
        <a:xfrm>
          <a:off x="14915515" y="138150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127000</xdr:rowOff>
    </xdr:from>
    <xdr:to xmlns:xdr="http://schemas.openxmlformats.org/drawingml/2006/spreadsheetDrawing">
      <xdr:col>82</xdr:col>
      <xdr:colOff>179705</xdr:colOff>
      <xdr:row>80</xdr:row>
      <xdr:rowOff>127000</xdr:rowOff>
    </xdr:to>
    <xdr:cxnSp macro="">
      <xdr:nvCxnSpPr>
        <xdr:cNvPr id="424" name="直線コネクタ 423"/>
        <xdr:cNvCxnSpPr/>
      </xdr:nvCxnSpPr>
      <xdr:spPr>
        <a:xfrm>
          <a:off x="14754860" y="138430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73</xdr:row>
      <xdr:rowOff>83185</xdr:rowOff>
    </xdr:from>
    <xdr:ext cx="762000" cy="259080"/>
    <xdr:sp macro="" textlink="">
      <xdr:nvSpPr>
        <xdr:cNvPr id="425" name="公債費以外最大値テキスト"/>
        <xdr:cNvSpPr txBox="1"/>
      </xdr:nvSpPr>
      <xdr:spPr>
        <a:xfrm>
          <a:off x="14915515" y="12599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168275</xdr:rowOff>
    </xdr:from>
    <xdr:to xmlns:xdr="http://schemas.openxmlformats.org/drawingml/2006/spreadsheetDrawing">
      <xdr:col>82</xdr:col>
      <xdr:colOff>179705</xdr:colOff>
      <xdr:row>74</xdr:row>
      <xdr:rowOff>168275</xdr:rowOff>
    </xdr:to>
    <xdr:cxnSp macro="">
      <xdr:nvCxnSpPr>
        <xdr:cNvPr id="426" name="直線コネクタ 425"/>
        <xdr:cNvCxnSpPr/>
      </xdr:nvCxnSpPr>
      <xdr:spPr>
        <a:xfrm>
          <a:off x="14754860" y="128555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33020</xdr:rowOff>
    </xdr:from>
    <xdr:to xmlns:xdr="http://schemas.openxmlformats.org/drawingml/2006/spreadsheetDrawing">
      <xdr:col>82</xdr:col>
      <xdr:colOff>107950</xdr:colOff>
      <xdr:row>77</xdr:row>
      <xdr:rowOff>92710</xdr:rowOff>
    </xdr:to>
    <xdr:cxnSp macro="">
      <xdr:nvCxnSpPr>
        <xdr:cNvPr id="427" name="直線コネクタ 426"/>
        <xdr:cNvCxnSpPr/>
      </xdr:nvCxnSpPr>
      <xdr:spPr>
        <a:xfrm>
          <a:off x="14086840" y="13234670"/>
          <a:ext cx="75692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77</xdr:row>
      <xdr:rowOff>55245</xdr:rowOff>
    </xdr:from>
    <xdr:ext cx="762000" cy="254000"/>
    <xdr:sp macro="" textlink="">
      <xdr:nvSpPr>
        <xdr:cNvPr id="428" name="公債費以外平均値テキスト"/>
        <xdr:cNvSpPr txBox="1"/>
      </xdr:nvSpPr>
      <xdr:spPr>
        <a:xfrm>
          <a:off x="14915515" y="1325689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83185</xdr:rowOff>
    </xdr:from>
    <xdr:to xmlns:xdr="http://schemas.openxmlformats.org/drawingml/2006/spreadsheetDrawing">
      <xdr:col>82</xdr:col>
      <xdr:colOff>158750</xdr:colOff>
      <xdr:row>78</xdr:row>
      <xdr:rowOff>13335</xdr:rowOff>
    </xdr:to>
    <xdr:sp macro="" textlink="">
      <xdr:nvSpPr>
        <xdr:cNvPr id="429" name="フローチャート: 判断 428"/>
        <xdr:cNvSpPr/>
      </xdr:nvSpPr>
      <xdr:spPr>
        <a:xfrm>
          <a:off x="14792960" y="1328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76</xdr:row>
      <xdr:rowOff>81280</xdr:rowOff>
    </xdr:from>
    <xdr:to xmlns:xdr="http://schemas.openxmlformats.org/drawingml/2006/spreadsheetDrawing">
      <xdr:col>78</xdr:col>
      <xdr:colOff>69850</xdr:colOff>
      <xdr:row>77</xdr:row>
      <xdr:rowOff>33020</xdr:rowOff>
    </xdr:to>
    <xdr:cxnSp macro="">
      <xdr:nvCxnSpPr>
        <xdr:cNvPr id="430" name="直線コネクタ 429"/>
        <xdr:cNvCxnSpPr/>
      </xdr:nvCxnSpPr>
      <xdr:spPr>
        <a:xfrm>
          <a:off x="13298170" y="13111480"/>
          <a:ext cx="78867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27940</xdr:rowOff>
    </xdr:from>
    <xdr:to xmlns:xdr="http://schemas.openxmlformats.org/drawingml/2006/spreadsheetDrawing">
      <xdr:col>78</xdr:col>
      <xdr:colOff>120650</xdr:colOff>
      <xdr:row>77</xdr:row>
      <xdr:rowOff>129540</xdr:rowOff>
    </xdr:to>
    <xdr:sp macro="" textlink="">
      <xdr:nvSpPr>
        <xdr:cNvPr id="431" name="フローチャート: 判断 430"/>
        <xdr:cNvSpPr/>
      </xdr:nvSpPr>
      <xdr:spPr>
        <a:xfrm>
          <a:off x="14036040" y="132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114300</xdr:rowOff>
    </xdr:from>
    <xdr:ext cx="734695" cy="259080"/>
    <xdr:sp macro="" textlink="">
      <xdr:nvSpPr>
        <xdr:cNvPr id="432" name="テキスト ボックス 431"/>
        <xdr:cNvSpPr txBox="1"/>
      </xdr:nvSpPr>
      <xdr:spPr>
        <a:xfrm>
          <a:off x="13746480" y="1331595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124460</xdr:rowOff>
    </xdr:from>
    <xdr:to xmlns:xdr="http://schemas.openxmlformats.org/drawingml/2006/spreadsheetDrawing">
      <xdr:col>73</xdr:col>
      <xdr:colOff>179705</xdr:colOff>
      <xdr:row>76</xdr:row>
      <xdr:rowOff>81280</xdr:rowOff>
    </xdr:to>
    <xdr:cxnSp macro="">
      <xdr:nvCxnSpPr>
        <xdr:cNvPr id="433" name="直線コネクタ 432"/>
        <xdr:cNvCxnSpPr/>
      </xdr:nvCxnSpPr>
      <xdr:spPr>
        <a:xfrm>
          <a:off x="12491720" y="12983210"/>
          <a:ext cx="80645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167640</xdr:rowOff>
    </xdr:from>
    <xdr:to xmlns:xdr="http://schemas.openxmlformats.org/drawingml/2006/spreadsheetDrawing">
      <xdr:col>74</xdr:col>
      <xdr:colOff>31750</xdr:colOff>
      <xdr:row>77</xdr:row>
      <xdr:rowOff>97790</xdr:rowOff>
    </xdr:to>
    <xdr:sp macro="" textlink="">
      <xdr:nvSpPr>
        <xdr:cNvPr id="434" name="フローチャート: 判断 433"/>
        <xdr:cNvSpPr/>
      </xdr:nvSpPr>
      <xdr:spPr>
        <a:xfrm>
          <a:off x="13248640" y="131978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82550</xdr:rowOff>
    </xdr:from>
    <xdr:ext cx="762000" cy="259080"/>
    <xdr:sp macro="" textlink="">
      <xdr:nvSpPr>
        <xdr:cNvPr id="435" name="テキスト ボックス 434"/>
        <xdr:cNvSpPr txBox="1"/>
      </xdr:nvSpPr>
      <xdr:spPr>
        <a:xfrm>
          <a:off x="12938760" y="13284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124460</xdr:rowOff>
    </xdr:from>
    <xdr:to xmlns:xdr="http://schemas.openxmlformats.org/drawingml/2006/spreadsheetDrawing">
      <xdr:col>69</xdr:col>
      <xdr:colOff>92075</xdr:colOff>
      <xdr:row>77</xdr:row>
      <xdr:rowOff>170180</xdr:rowOff>
    </xdr:to>
    <xdr:cxnSp macro="">
      <xdr:nvCxnSpPr>
        <xdr:cNvPr id="436" name="直線コネクタ 435"/>
        <xdr:cNvCxnSpPr/>
      </xdr:nvCxnSpPr>
      <xdr:spPr>
        <a:xfrm flipV="1">
          <a:off x="11684000" y="12983210"/>
          <a:ext cx="807720" cy="388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44450</xdr:rowOff>
    </xdr:from>
    <xdr:to xmlns:xdr="http://schemas.openxmlformats.org/drawingml/2006/spreadsheetDrawing">
      <xdr:col>69</xdr:col>
      <xdr:colOff>142875</xdr:colOff>
      <xdr:row>76</xdr:row>
      <xdr:rowOff>146050</xdr:rowOff>
    </xdr:to>
    <xdr:sp macro="" textlink="">
      <xdr:nvSpPr>
        <xdr:cNvPr id="437" name="フローチャート: 判断 436"/>
        <xdr:cNvSpPr/>
      </xdr:nvSpPr>
      <xdr:spPr>
        <a:xfrm>
          <a:off x="1244092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130810</xdr:rowOff>
    </xdr:from>
    <xdr:ext cx="758825" cy="259080"/>
    <xdr:sp macro="" textlink="">
      <xdr:nvSpPr>
        <xdr:cNvPr id="438" name="テキスト ボックス 437"/>
        <xdr:cNvSpPr txBox="1"/>
      </xdr:nvSpPr>
      <xdr:spPr>
        <a:xfrm>
          <a:off x="12151360" y="131610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73660</xdr:rowOff>
    </xdr:from>
    <xdr:to xmlns:xdr="http://schemas.openxmlformats.org/drawingml/2006/spreadsheetDrawing">
      <xdr:col>65</xdr:col>
      <xdr:colOff>53975</xdr:colOff>
      <xdr:row>78</xdr:row>
      <xdr:rowOff>3810</xdr:rowOff>
    </xdr:to>
    <xdr:sp macro="" textlink="">
      <xdr:nvSpPr>
        <xdr:cNvPr id="439" name="フローチャート: 判断 438"/>
        <xdr:cNvSpPr/>
      </xdr:nvSpPr>
      <xdr:spPr>
        <a:xfrm>
          <a:off x="11653520" y="132753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13970</xdr:rowOff>
    </xdr:from>
    <xdr:ext cx="762000" cy="259080"/>
    <xdr:sp macro="" textlink="">
      <xdr:nvSpPr>
        <xdr:cNvPr id="440" name="テキスト ボックス 439"/>
        <xdr:cNvSpPr txBox="1"/>
      </xdr:nvSpPr>
      <xdr:spPr>
        <a:xfrm>
          <a:off x="11343640" y="1304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0095" cy="259080"/>
    <xdr:sp macro="" textlink="">
      <xdr:nvSpPr>
        <xdr:cNvPr id="441" name="テキスト ボックス 440"/>
        <xdr:cNvSpPr txBox="1"/>
      </xdr:nvSpPr>
      <xdr:spPr>
        <a:xfrm>
          <a:off x="1464818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6920" cy="259080"/>
    <xdr:sp macro="" textlink="">
      <xdr:nvSpPr>
        <xdr:cNvPr id="442" name="テキスト ボックス 441"/>
        <xdr:cNvSpPr txBox="1"/>
      </xdr:nvSpPr>
      <xdr:spPr>
        <a:xfrm>
          <a:off x="1389126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8825" cy="259080"/>
    <xdr:sp macro="" textlink="">
      <xdr:nvSpPr>
        <xdr:cNvPr id="443" name="テキスト ボックス 442"/>
        <xdr:cNvSpPr txBox="1"/>
      </xdr:nvSpPr>
      <xdr:spPr>
        <a:xfrm>
          <a:off x="1310386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4" name="テキスト ボックス 443"/>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58825" cy="259080"/>
    <xdr:sp macro="" textlink="">
      <xdr:nvSpPr>
        <xdr:cNvPr id="445" name="テキスト ボックス 444"/>
        <xdr:cNvSpPr txBox="1"/>
      </xdr:nvSpPr>
      <xdr:spPr>
        <a:xfrm>
          <a:off x="1150112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41910</xdr:rowOff>
    </xdr:from>
    <xdr:to xmlns:xdr="http://schemas.openxmlformats.org/drawingml/2006/spreadsheetDrawing">
      <xdr:col>82</xdr:col>
      <xdr:colOff>158750</xdr:colOff>
      <xdr:row>77</xdr:row>
      <xdr:rowOff>143510</xdr:rowOff>
    </xdr:to>
    <xdr:sp macro="" textlink="">
      <xdr:nvSpPr>
        <xdr:cNvPr id="446" name="楕円 445"/>
        <xdr:cNvSpPr/>
      </xdr:nvSpPr>
      <xdr:spPr>
        <a:xfrm>
          <a:off x="1479296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76</xdr:row>
      <xdr:rowOff>58420</xdr:rowOff>
    </xdr:from>
    <xdr:ext cx="762000" cy="259080"/>
    <xdr:sp macro="" textlink="">
      <xdr:nvSpPr>
        <xdr:cNvPr id="447" name="公債費以外該当値テキスト"/>
        <xdr:cNvSpPr txBox="1"/>
      </xdr:nvSpPr>
      <xdr:spPr>
        <a:xfrm>
          <a:off x="14915515" y="13088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153670</xdr:rowOff>
    </xdr:from>
    <xdr:to xmlns:xdr="http://schemas.openxmlformats.org/drawingml/2006/spreadsheetDrawing">
      <xdr:col>78</xdr:col>
      <xdr:colOff>120650</xdr:colOff>
      <xdr:row>77</xdr:row>
      <xdr:rowOff>83820</xdr:rowOff>
    </xdr:to>
    <xdr:sp macro="" textlink="">
      <xdr:nvSpPr>
        <xdr:cNvPr id="448" name="楕円 447"/>
        <xdr:cNvSpPr/>
      </xdr:nvSpPr>
      <xdr:spPr>
        <a:xfrm>
          <a:off x="1403604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93980</xdr:rowOff>
    </xdr:from>
    <xdr:ext cx="734695" cy="259080"/>
    <xdr:sp macro="" textlink="">
      <xdr:nvSpPr>
        <xdr:cNvPr id="449" name="テキスト ボックス 448"/>
        <xdr:cNvSpPr txBox="1"/>
      </xdr:nvSpPr>
      <xdr:spPr>
        <a:xfrm>
          <a:off x="13746480" y="1295273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30480</xdr:rowOff>
    </xdr:from>
    <xdr:to xmlns:xdr="http://schemas.openxmlformats.org/drawingml/2006/spreadsheetDrawing">
      <xdr:col>74</xdr:col>
      <xdr:colOff>31750</xdr:colOff>
      <xdr:row>76</xdr:row>
      <xdr:rowOff>132080</xdr:rowOff>
    </xdr:to>
    <xdr:sp macro="" textlink="">
      <xdr:nvSpPr>
        <xdr:cNvPr id="450" name="楕円 449"/>
        <xdr:cNvSpPr/>
      </xdr:nvSpPr>
      <xdr:spPr>
        <a:xfrm>
          <a:off x="13248640" y="130606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142240</xdr:rowOff>
    </xdr:from>
    <xdr:ext cx="762000" cy="259080"/>
    <xdr:sp macro="" textlink="">
      <xdr:nvSpPr>
        <xdr:cNvPr id="451" name="テキスト ボックス 450"/>
        <xdr:cNvSpPr txBox="1"/>
      </xdr:nvSpPr>
      <xdr:spPr>
        <a:xfrm>
          <a:off x="12938760" y="12829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73660</xdr:rowOff>
    </xdr:from>
    <xdr:to xmlns:xdr="http://schemas.openxmlformats.org/drawingml/2006/spreadsheetDrawing">
      <xdr:col>69</xdr:col>
      <xdr:colOff>142875</xdr:colOff>
      <xdr:row>76</xdr:row>
      <xdr:rowOff>3810</xdr:rowOff>
    </xdr:to>
    <xdr:sp macro="" textlink="">
      <xdr:nvSpPr>
        <xdr:cNvPr id="452" name="楕円 451"/>
        <xdr:cNvSpPr/>
      </xdr:nvSpPr>
      <xdr:spPr>
        <a:xfrm>
          <a:off x="12440920" y="1293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13970</xdr:rowOff>
    </xdr:from>
    <xdr:ext cx="758825" cy="259080"/>
    <xdr:sp macro="" textlink="">
      <xdr:nvSpPr>
        <xdr:cNvPr id="453" name="テキスト ボックス 452"/>
        <xdr:cNvSpPr txBox="1"/>
      </xdr:nvSpPr>
      <xdr:spPr>
        <a:xfrm>
          <a:off x="12151360" y="127012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119380</xdr:rowOff>
    </xdr:from>
    <xdr:to xmlns:xdr="http://schemas.openxmlformats.org/drawingml/2006/spreadsheetDrawing">
      <xdr:col>65</xdr:col>
      <xdr:colOff>53975</xdr:colOff>
      <xdr:row>78</xdr:row>
      <xdr:rowOff>49530</xdr:rowOff>
    </xdr:to>
    <xdr:sp macro="" textlink="">
      <xdr:nvSpPr>
        <xdr:cNvPr id="454" name="楕円 453"/>
        <xdr:cNvSpPr/>
      </xdr:nvSpPr>
      <xdr:spPr>
        <a:xfrm>
          <a:off x="11653520" y="133210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34290</xdr:rowOff>
    </xdr:from>
    <xdr:ext cx="762000" cy="259080"/>
    <xdr:sp macro="" textlink="">
      <xdr:nvSpPr>
        <xdr:cNvPr id="455" name="テキスト ボックス 454"/>
        <xdr:cNvSpPr txBox="1"/>
      </xdr:nvSpPr>
      <xdr:spPr>
        <a:xfrm>
          <a:off x="11343640" y="13407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280670</xdr:colOff>
      <xdr:row>3</xdr:row>
      <xdr:rowOff>19050</xdr:rowOff>
    </xdr:to>
    <xdr:sp macro="" textlink="">
      <xdr:nvSpPr>
        <xdr:cNvPr id="3" name="表題ボックス"/>
        <xdr:cNvSpPr/>
      </xdr:nvSpPr>
      <xdr:spPr>
        <a:xfrm>
          <a:off x="0" y="88900"/>
          <a:ext cx="11116310"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2700000" y="0"/>
          <a:ext cx="272605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1075690</xdr:colOff>
      <xdr:row>2</xdr:row>
      <xdr:rowOff>25400</xdr:rowOff>
    </xdr:to>
    <xdr:sp macro="" textlink="">
      <xdr:nvSpPr>
        <xdr:cNvPr id="5" name="団体名称ボックス2"/>
        <xdr:cNvSpPr/>
      </xdr:nvSpPr>
      <xdr:spPr>
        <a:xfrm>
          <a:off x="12709525" y="12700"/>
          <a:ext cx="269938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31750</xdr:rowOff>
    </xdr:from>
    <xdr:to xmlns:xdr="http://schemas.openxmlformats.org/drawingml/2006/spreadsheetDrawing">
      <xdr:col>43</xdr:col>
      <xdr:colOff>1056640</xdr:colOff>
      <xdr:row>2</xdr:row>
      <xdr:rowOff>12700</xdr:rowOff>
    </xdr:to>
    <xdr:sp macro="" textlink="">
      <xdr:nvSpPr>
        <xdr:cNvPr id="6" name="団体名称ボックス3"/>
        <xdr:cNvSpPr/>
      </xdr:nvSpPr>
      <xdr:spPr>
        <a:xfrm>
          <a:off x="12721590" y="31750"/>
          <a:ext cx="266827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栃木県上三川町</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0736580" y="0"/>
          <a:ext cx="176657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481965</xdr:colOff>
      <xdr:row>2</xdr:row>
      <xdr:rowOff>25400</xdr:rowOff>
    </xdr:to>
    <xdr:sp macro="" textlink="">
      <xdr:nvSpPr>
        <xdr:cNvPr id="8" name="正方形/長方形 7"/>
        <xdr:cNvSpPr/>
      </xdr:nvSpPr>
      <xdr:spPr>
        <a:xfrm>
          <a:off x="10762615" y="12700"/>
          <a:ext cx="172085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451485</xdr:colOff>
      <xdr:row>2</xdr:row>
      <xdr:rowOff>12700</xdr:rowOff>
    </xdr:to>
    <xdr:sp macro="" textlink="">
      <xdr:nvSpPr>
        <xdr:cNvPr id="9" name="正方形/長方形 8"/>
        <xdr:cNvSpPr/>
      </xdr:nvSpPr>
      <xdr:spPr>
        <a:xfrm>
          <a:off x="10788015" y="31750"/>
          <a:ext cx="166497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1949450" y="12002135"/>
          <a:ext cx="38227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463800" y="120396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184400" y="1212850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26695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044950" y="1207770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254500" y="120396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1949450" y="1079500"/>
          <a:ext cx="38227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19100" y="11938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9100" y="14605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9100" y="17653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171450</xdr:colOff>
      <xdr:row>7</xdr:row>
      <xdr:rowOff>9525</xdr:rowOff>
    </xdr:to>
    <xdr:cxnSp macro="">
      <xdr:nvCxnSpPr>
        <xdr:cNvPr id="21" name="直線コネクタ 20"/>
        <xdr:cNvCxnSpPr/>
      </xdr:nvCxnSpPr>
      <xdr:spPr>
        <a:xfrm flipH="1">
          <a:off x="177800" y="12573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6352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171450</xdr:colOff>
      <xdr:row>9</xdr:row>
      <xdr:rowOff>123825</xdr:rowOff>
    </xdr:to>
    <xdr:cxnSp macro="">
      <xdr:nvCxnSpPr>
        <xdr:cNvPr id="23" name="直線コネクタ 22"/>
        <xdr:cNvCxnSpPr/>
      </xdr:nvCxnSpPr>
      <xdr:spPr>
        <a:xfrm flipH="1">
          <a:off x="17780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6352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171450</xdr:colOff>
      <xdr:row>11</xdr:row>
      <xdr:rowOff>161925</xdr:rowOff>
    </xdr:to>
    <xdr:cxnSp macro="">
      <xdr:nvCxnSpPr>
        <xdr:cNvPr id="25" name="直線コネクタ 24"/>
        <xdr:cNvCxnSpPr/>
      </xdr:nvCxnSpPr>
      <xdr:spPr>
        <a:xfrm flipH="1">
          <a:off x="17780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1272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1272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1949450" y="1651000"/>
          <a:ext cx="38227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6400" cy="270510"/>
    <xdr:sp macro="" textlink="">
      <xdr:nvSpPr>
        <xdr:cNvPr id="29" name="テキスト ボックス 28"/>
        <xdr:cNvSpPr txBox="1"/>
      </xdr:nvSpPr>
      <xdr:spPr>
        <a:xfrm>
          <a:off x="1524000" y="1270000"/>
          <a:ext cx="40640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1949450" y="3937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0095" cy="254000"/>
    <xdr:sp macro="" textlink="">
      <xdr:nvSpPr>
        <xdr:cNvPr id="31" name="テキスト ボックス 30"/>
        <xdr:cNvSpPr txBox="1"/>
      </xdr:nvSpPr>
      <xdr:spPr>
        <a:xfrm>
          <a:off x="1250950" y="379476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133985</xdr:rowOff>
    </xdr:from>
    <xdr:to xmlns:xdr="http://schemas.openxmlformats.org/drawingml/2006/spreadsheetDrawing">
      <xdr:col>33</xdr:col>
      <xdr:colOff>114300</xdr:colOff>
      <xdr:row>20</xdr:row>
      <xdr:rowOff>133985</xdr:rowOff>
    </xdr:to>
    <xdr:cxnSp macro="">
      <xdr:nvCxnSpPr>
        <xdr:cNvPr id="32" name="直線コネクタ 31"/>
        <xdr:cNvCxnSpPr/>
      </xdr:nvCxnSpPr>
      <xdr:spPr>
        <a:xfrm>
          <a:off x="1949450" y="36106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163195</xdr:rowOff>
    </xdr:from>
    <xdr:ext cx="760095" cy="259080"/>
    <xdr:sp macro="" textlink="">
      <xdr:nvSpPr>
        <xdr:cNvPr id="33" name="テキスト ボックス 32"/>
        <xdr:cNvSpPr txBox="1"/>
      </xdr:nvSpPr>
      <xdr:spPr>
        <a:xfrm>
          <a:off x="1250950" y="34683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149860</xdr:rowOff>
    </xdr:from>
    <xdr:to xmlns:xdr="http://schemas.openxmlformats.org/drawingml/2006/spreadsheetDrawing">
      <xdr:col>33</xdr:col>
      <xdr:colOff>114300</xdr:colOff>
      <xdr:row>18</xdr:row>
      <xdr:rowOff>149860</xdr:rowOff>
    </xdr:to>
    <xdr:cxnSp macro="">
      <xdr:nvCxnSpPr>
        <xdr:cNvPr id="34" name="直線コネクタ 33"/>
        <xdr:cNvCxnSpPr/>
      </xdr:nvCxnSpPr>
      <xdr:spPr>
        <a:xfrm>
          <a:off x="1949450" y="32835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7620</xdr:rowOff>
    </xdr:from>
    <xdr:ext cx="760095" cy="254000"/>
    <xdr:sp macro="" textlink="">
      <xdr:nvSpPr>
        <xdr:cNvPr id="35" name="テキスト ボックス 34"/>
        <xdr:cNvSpPr txBox="1"/>
      </xdr:nvSpPr>
      <xdr:spPr>
        <a:xfrm>
          <a:off x="1250950" y="314134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166370</xdr:rowOff>
    </xdr:from>
    <xdr:to xmlns:xdr="http://schemas.openxmlformats.org/drawingml/2006/spreadsheetDrawing">
      <xdr:col>33</xdr:col>
      <xdr:colOff>114300</xdr:colOff>
      <xdr:row>16</xdr:row>
      <xdr:rowOff>166370</xdr:rowOff>
    </xdr:to>
    <xdr:cxnSp macro="">
      <xdr:nvCxnSpPr>
        <xdr:cNvPr id="36" name="直線コネクタ 35"/>
        <xdr:cNvCxnSpPr/>
      </xdr:nvCxnSpPr>
      <xdr:spPr>
        <a:xfrm>
          <a:off x="1949450" y="29571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24130</xdr:rowOff>
    </xdr:from>
    <xdr:ext cx="760095" cy="259080"/>
    <xdr:sp macro="" textlink="">
      <xdr:nvSpPr>
        <xdr:cNvPr id="37" name="テキスト ボックス 36"/>
        <xdr:cNvSpPr txBox="1"/>
      </xdr:nvSpPr>
      <xdr:spPr>
        <a:xfrm>
          <a:off x="1250950" y="281495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15</xdr:row>
      <xdr:rowOff>11430</xdr:rowOff>
    </xdr:from>
    <xdr:to xmlns:xdr="http://schemas.openxmlformats.org/drawingml/2006/spreadsheetDrawing">
      <xdr:col>33</xdr:col>
      <xdr:colOff>114300</xdr:colOff>
      <xdr:row>15</xdr:row>
      <xdr:rowOff>11430</xdr:rowOff>
    </xdr:to>
    <xdr:cxnSp macro="">
      <xdr:nvCxnSpPr>
        <xdr:cNvPr id="38" name="直線コネクタ 37"/>
        <xdr:cNvCxnSpPr/>
      </xdr:nvCxnSpPr>
      <xdr:spPr>
        <a:xfrm>
          <a:off x="1949450" y="263080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14</xdr:row>
      <xdr:rowOff>40640</xdr:rowOff>
    </xdr:from>
    <xdr:ext cx="760095" cy="254000"/>
    <xdr:sp macro="" textlink="">
      <xdr:nvSpPr>
        <xdr:cNvPr id="39" name="テキスト ボックス 38"/>
        <xdr:cNvSpPr txBox="1"/>
      </xdr:nvSpPr>
      <xdr:spPr>
        <a:xfrm>
          <a:off x="1250950" y="248856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27940</xdr:rowOff>
    </xdr:from>
    <xdr:to xmlns:xdr="http://schemas.openxmlformats.org/drawingml/2006/spreadsheetDrawing">
      <xdr:col>33</xdr:col>
      <xdr:colOff>114300</xdr:colOff>
      <xdr:row>13</xdr:row>
      <xdr:rowOff>27940</xdr:rowOff>
    </xdr:to>
    <xdr:cxnSp macro="">
      <xdr:nvCxnSpPr>
        <xdr:cNvPr id="40" name="直線コネクタ 39"/>
        <xdr:cNvCxnSpPr/>
      </xdr:nvCxnSpPr>
      <xdr:spPr>
        <a:xfrm>
          <a:off x="1949450" y="23044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57150</xdr:rowOff>
    </xdr:from>
    <xdr:ext cx="760095" cy="259080"/>
    <xdr:sp macro="" textlink="">
      <xdr:nvSpPr>
        <xdr:cNvPr id="41" name="テキスト ボックス 40"/>
        <xdr:cNvSpPr txBox="1"/>
      </xdr:nvSpPr>
      <xdr:spPr>
        <a:xfrm>
          <a:off x="1250950" y="216217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43815</xdr:rowOff>
    </xdr:from>
    <xdr:to xmlns:xdr="http://schemas.openxmlformats.org/drawingml/2006/spreadsheetDrawing">
      <xdr:col>33</xdr:col>
      <xdr:colOff>114300</xdr:colOff>
      <xdr:row>11</xdr:row>
      <xdr:rowOff>43815</xdr:rowOff>
    </xdr:to>
    <xdr:cxnSp macro="">
      <xdr:nvCxnSpPr>
        <xdr:cNvPr id="42" name="直線コネクタ 41"/>
        <xdr:cNvCxnSpPr/>
      </xdr:nvCxnSpPr>
      <xdr:spPr>
        <a:xfrm>
          <a:off x="1949450" y="197739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73025</xdr:rowOff>
    </xdr:from>
    <xdr:ext cx="760095" cy="259080"/>
    <xdr:sp macro="" textlink="">
      <xdr:nvSpPr>
        <xdr:cNvPr id="43" name="テキスト ボックス 42"/>
        <xdr:cNvSpPr txBox="1"/>
      </xdr:nvSpPr>
      <xdr:spPr>
        <a:xfrm>
          <a:off x="1250950" y="183515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4" name="直線コネクタ 43"/>
        <xdr:cNvCxnSpPr/>
      </xdr:nvCxnSpPr>
      <xdr:spPr>
        <a:xfrm>
          <a:off x="1949450" y="1651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0095" cy="254000"/>
    <xdr:sp macro="" textlink="">
      <xdr:nvSpPr>
        <xdr:cNvPr id="45" name="テキスト ボックス 44"/>
        <xdr:cNvSpPr txBox="1"/>
      </xdr:nvSpPr>
      <xdr:spPr>
        <a:xfrm>
          <a:off x="1250950" y="150876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6" name="人口1人当たり決算額の推移グラフ枠130"/>
        <xdr:cNvSpPr/>
      </xdr:nvSpPr>
      <xdr:spPr>
        <a:xfrm>
          <a:off x="1949450" y="1651000"/>
          <a:ext cx="38227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153035</xdr:rowOff>
    </xdr:from>
    <xdr:to xmlns:xdr="http://schemas.openxmlformats.org/drawingml/2006/spreadsheetDrawing">
      <xdr:col>29</xdr:col>
      <xdr:colOff>127000</xdr:colOff>
      <xdr:row>20</xdr:row>
      <xdr:rowOff>114300</xdr:rowOff>
    </xdr:to>
    <xdr:cxnSp macro="">
      <xdr:nvCxnSpPr>
        <xdr:cNvPr id="47" name="直線コネクタ 46"/>
        <xdr:cNvCxnSpPr/>
      </xdr:nvCxnSpPr>
      <xdr:spPr>
        <a:xfrm flipV="1">
          <a:off x="5099050" y="2086610"/>
          <a:ext cx="0" cy="15043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86360</xdr:rowOff>
    </xdr:from>
    <xdr:ext cx="758825" cy="254000"/>
    <xdr:sp macro="" textlink="">
      <xdr:nvSpPr>
        <xdr:cNvPr id="48" name="人口1人当たり決算額の推移最小値テキスト130"/>
        <xdr:cNvSpPr txBox="1"/>
      </xdr:nvSpPr>
      <xdr:spPr>
        <a:xfrm>
          <a:off x="5168900" y="3562985"/>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61,178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114300</xdr:rowOff>
    </xdr:from>
    <xdr:to xmlns:xdr="http://schemas.openxmlformats.org/drawingml/2006/spreadsheetDrawing">
      <xdr:col>30</xdr:col>
      <xdr:colOff>25400</xdr:colOff>
      <xdr:row>20</xdr:row>
      <xdr:rowOff>114300</xdr:rowOff>
    </xdr:to>
    <xdr:cxnSp macro="">
      <xdr:nvCxnSpPr>
        <xdr:cNvPr id="49" name="直線コネクタ 48"/>
        <xdr:cNvCxnSpPr/>
      </xdr:nvCxnSpPr>
      <xdr:spPr>
        <a:xfrm>
          <a:off x="5010150" y="359092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67945</xdr:rowOff>
    </xdr:from>
    <xdr:ext cx="758825" cy="258445"/>
    <xdr:sp macro="" textlink="">
      <xdr:nvSpPr>
        <xdr:cNvPr id="50" name="人口1人当たり決算額の推移最大値テキスト130"/>
        <xdr:cNvSpPr txBox="1"/>
      </xdr:nvSpPr>
      <xdr:spPr>
        <a:xfrm>
          <a:off x="5168900" y="183007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153,334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153035</xdr:rowOff>
    </xdr:from>
    <xdr:to xmlns:xdr="http://schemas.openxmlformats.org/drawingml/2006/spreadsheetDrawing">
      <xdr:col>30</xdr:col>
      <xdr:colOff>25400</xdr:colOff>
      <xdr:row>11</xdr:row>
      <xdr:rowOff>153035</xdr:rowOff>
    </xdr:to>
    <xdr:cxnSp macro="">
      <xdr:nvCxnSpPr>
        <xdr:cNvPr id="51" name="直線コネクタ 50"/>
        <xdr:cNvCxnSpPr/>
      </xdr:nvCxnSpPr>
      <xdr:spPr>
        <a:xfrm>
          <a:off x="5010150" y="208661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19</xdr:row>
      <xdr:rowOff>153035</xdr:rowOff>
    </xdr:from>
    <xdr:to xmlns:xdr="http://schemas.openxmlformats.org/drawingml/2006/spreadsheetDrawing">
      <xdr:col>29</xdr:col>
      <xdr:colOff>127000</xdr:colOff>
      <xdr:row>20</xdr:row>
      <xdr:rowOff>57150</xdr:rowOff>
    </xdr:to>
    <xdr:cxnSp macro="">
      <xdr:nvCxnSpPr>
        <xdr:cNvPr id="52" name="直線コネクタ 51"/>
        <xdr:cNvCxnSpPr/>
      </xdr:nvCxnSpPr>
      <xdr:spPr>
        <a:xfrm flipV="1">
          <a:off x="4508500" y="3458210"/>
          <a:ext cx="590550" cy="755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83185</xdr:rowOff>
    </xdr:from>
    <xdr:ext cx="758825" cy="259080"/>
    <xdr:sp macro="" textlink="">
      <xdr:nvSpPr>
        <xdr:cNvPr id="53" name="人口1人当たり決算額の推移平均値テキスト130"/>
        <xdr:cNvSpPr txBox="1"/>
      </xdr:nvSpPr>
      <xdr:spPr>
        <a:xfrm>
          <a:off x="5168900" y="287401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66675</xdr:rowOff>
    </xdr:from>
    <xdr:to xmlns:xdr="http://schemas.openxmlformats.org/drawingml/2006/spreadsheetDrawing">
      <xdr:col>29</xdr:col>
      <xdr:colOff>171450</xdr:colOff>
      <xdr:row>17</xdr:row>
      <xdr:rowOff>168275</xdr:rowOff>
    </xdr:to>
    <xdr:sp macro="" textlink="">
      <xdr:nvSpPr>
        <xdr:cNvPr id="54" name="フローチャート: 判断 53"/>
        <xdr:cNvSpPr/>
      </xdr:nvSpPr>
      <xdr:spPr>
        <a:xfrm>
          <a:off x="5048250" y="3028950"/>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20</xdr:row>
      <xdr:rowOff>24765</xdr:rowOff>
    </xdr:from>
    <xdr:to xmlns:xdr="http://schemas.openxmlformats.org/drawingml/2006/spreadsheetDrawing">
      <xdr:col>26</xdr:col>
      <xdr:colOff>50800</xdr:colOff>
      <xdr:row>20</xdr:row>
      <xdr:rowOff>57150</xdr:rowOff>
    </xdr:to>
    <xdr:cxnSp macro="">
      <xdr:nvCxnSpPr>
        <xdr:cNvPr id="55" name="直線コネクタ 54"/>
        <xdr:cNvCxnSpPr/>
      </xdr:nvCxnSpPr>
      <xdr:spPr>
        <a:xfrm>
          <a:off x="3886200" y="3501390"/>
          <a:ext cx="622300" cy="32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163830</xdr:rowOff>
    </xdr:from>
    <xdr:to xmlns:xdr="http://schemas.openxmlformats.org/drawingml/2006/spreadsheetDrawing">
      <xdr:col>26</xdr:col>
      <xdr:colOff>101600</xdr:colOff>
      <xdr:row>18</xdr:row>
      <xdr:rowOff>93980</xdr:rowOff>
    </xdr:to>
    <xdr:sp macro="" textlink="">
      <xdr:nvSpPr>
        <xdr:cNvPr id="56" name="フローチャート: 判断 55"/>
        <xdr:cNvSpPr/>
      </xdr:nvSpPr>
      <xdr:spPr>
        <a:xfrm>
          <a:off x="4457700" y="31261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104140</xdr:rowOff>
    </xdr:from>
    <xdr:ext cx="734695" cy="259080"/>
    <xdr:sp macro="" textlink="">
      <xdr:nvSpPr>
        <xdr:cNvPr id="57" name="テキスト ボックス 56"/>
        <xdr:cNvSpPr txBox="1"/>
      </xdr:nvSpPr>
      <xdr:spPr>
        <a:xfrm>
          <a:off x="4165600" y="2894965"/>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20</xdr:row>
      <xdr:rowOff>24765</xdr:rowOff>
    </xdr:from>
    <xdr:to xmlns:xdr="http://schemas.openxmlformats.org/drawingml/2006/spreadsheetDrawing">
      <xdr:col>22</xdr:col>
      <xdr:colOff>114300</xdr:colOff>
      <xdr:row>20</xdr:row>
      <xdr:rowOff>42545</xdr:rowOff>
    </xdr:to>
    <xdr:cxnSp macro="">
      <xdr:nvCxnSpPr>
        <xdr:cNvPr id="58" name="直線コネクタ 57"/>
        <xdr:cNvCxnSpPr/>
      </xdr:nvCxnSpPr>
      <xdr:spPr>
        <a:xfrm flipV="1">
          <a:off x="3257550" y="3501390"/>
          <a:ext cx="62865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18</xdr:row>
      <xdr:rowOff>35560</xdr:rowOff>
    </xdr:from>
    <xdr:to xmlns:xdr="http://schemas.openxmlformats.org/drawingml/2006/spreadsheetDrawing">
      <xdr:col>22</xdr:col>
      <xdr:colOff>165100</xdr:colOff>
      <xdr:row>18</xdr:row>
      <xdr:rowOff>137160</xdr:rowOff>
    </xdr:to>
    <xdr:sp macro="" textlink="">
      <xdr:nvSpPr>
        <xdr:cNvPr id="59" name="フローチャート: 判断 58"/>
        <xdr:cNvSpPr/>
      </xdr:nvSpPr>
      <xdr:spPr>
        <a:xfrm>
          <a:off x="3835400" y="3169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147320</xdr:rowOff>
    </xdr:from>
    <xdr:ext cx="762000" cy="259080"/>
    <xdr:sp macro="" textlink="">
      <xdr:nvSpPr>
        <xdr:cNvPr id="60" name="テキスト ボックス 59"/>
        <xdr:cNvSpPr txBox="1"/>
      </xdr:nvSpPr>
      <xdr:spPr>
        <a:xfrm>
          <a:off x="3543300" y="2938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83,916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20</xdr:row>
      <xdr:rowOff>42545</xdr:rowOff>
    </xdr:from>
    <xdr:to xmlns:xdr="http://schemas.openxmlformats.org/drawingml/2006/spreadsheetDrawing">
      <xdr:col>18</xdr:col>
      <xdr:colOff>171450</xdr:colOff>
      <xdr:row>20</xdr:row>
      <xdr:rowOff>64770</xdr:rowOff>
    </xdr:to>
    <xdr:cxnSp macro="">
      <xdr:nvCxnSpPr>
        <xdr:cNvPr id="61" name="直線コネクタ 60"/>
        <xdr:cNvCxnSpPr/>
      </xdr:nvCxnSpPr>
      <xdr:spPr>
        <a:xfrm flipV="1">
          <a:off x="2622550" y="3519170"/>
          <a:ext cx="63500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47625</xdr:rowOff>
    </xdr:from>
    <xdr:to xmlns:xdr="http://schemas.openxmlformats.org/drawingml/2006/spreadsheetDrawing">
      <xdr:col>19</xdr:col>
      <xdr:colOff>38100</xdr:colOff>
      <xdr:row>18</xdr:row>
      <xdr:rowOff>149225</xdr:rowOff>
    </xdr:to>
    <xdr:sp macro="" textlink="">
      <xdr:nvSpPr>
        <xdr:cNvPr id="62" name="フローチャート: 判断 61"/>
        <xdr:cNvSpPr/>
      </xdr:nvSpPr>
      <xdr:spPr>
        <a:xfrm>
          <a:off x="3213100" y="318135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16</xdr:row>
      <xdr:rowOff>159385</xdr:rowOff>
    </xdr:from>
    <xdr:ext cx="762000" cy="258445"/>
    <xdr:sp macro="" textlink="">
      <xdr:nvSpPr>
        <xdr:cNvPr id="63" name="テキスト ボックス 62"/>
        <xdr:cNvSpPr txBox="1"/>
      </xdr:nvSpPr>
      <xdr:spPr>
        <a:xfrm>
          <a:off x="2914650" y="295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83,183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109855</xdr:rowOff>
    </xdr:from>
    <xdr:to xmlns:xdr="http://schemas.openxmlformats.org/drawingml/2006/spreadsheetDrawing">
      <xdr:col>15</xdr:col>
      <xdr:colOff>101600</xdr:colOff>
      <xdr:row>19</xdr:row>
      <xdr:rowOff>40640</xdr:rowOff>
    </xdr:to>
    <xdr:sp macro="" textlink="">
      <xdr:nvSpPr>
        <xdr:cNvPr id="64" name="フローチャート: 判断 63"/>
        <xdr:cNvSpPr/>
      </xdr:nvSpPr>
      <xdr:spPr>
        <a:xfrm>
          <a:off x="2571750" y="32435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50165</xdr:rowOff>
    </xdr:from>
    <xdr:ext cx="760095" cy="259080"/>
    <xdr:sp macro="" textlink="">
      <xdr:nvSpPr>
        <xdr:cNvPr id="65" name="テキスト ボックス 64"/>
        <xdr:cNvSpPr txBox="1"/>
      </xdr:nvSpPr>
      <xdr:spPr>
        <a:xfrm>
          <a:off x="2279650" y="301244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8825" cy="259080"/>
    <xdr:sp macro="" textlink="">
      <xdr:nvSpPr>
        <xdr:cNvPr id="66" name="テキスト ボックス 65"/>
        <xdr:cNvSpPr txBox="1"/>
      </xdr:nvSpPr>
      <xdr:spPr>
        <a:xfrm>
          <a:off x="4940300" y="395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7" name="テキスト ボックス 66"/>
        <xdr:cNvSpPr txBox="1"/>
      </xdr:nvSpPr>
      <xdr:spPr>
        <a:xfrm>
          <a:off x="43497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8" name="テキスト ボックス 67"/>
        <xdr:cNvSpPr txBox="1"/>
      </xdr:nvSpPr>
      <xdr:spPr>
        <a:xfrm>
          <a:off x="37274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9" name="テキスト ボックス 68"/>
        <xdr:cNvSpPr txBox="1"/>
      </xdr:nvSpPr>
      <xdr:spPr>
        <a:xfrm>
          <a:off x="30861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70" name="テキスト ボックス 69"/>
        <xdr:cNvSpPr txBox="1"/>
      </xdr:nvSpPr>
      <xdr:spPr>
        <a:xfrm>
          <a:off x="24638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19</xdr:row>
      <xdr:rowOff>102235</xdr:rowOff>
    </xdr:from>
    <xdr:to xmlns:xdr="http://schemas.openxmlformats.org/drawingml/2006/spreadsheetDrawing">
      <xdr:col>29</xdr:col>
      <xdr:colOff>171450</xdr:colOff>
      <xdr:row>20</xdr:row>
      <xdr:rowOff>32385</xdr:rowOff>
    </xdr:to>
    <xdr:sp macro="" textlink="">
      <xdr:nvSpPr>
        <xdr:cNvPr id="71" name="楕円 70"/>
        <xdr:cNvSpPr/>
      </xdr:nvSpPr>
      <xdr:spPr>
        <a:xfrm>
          <a:off x="5048250" y="3407410"/>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19</xdr:row>
      <xdr:rowOff>74930</xdr:rowOff>
    </xdr:from>
    <xdr:ext cx="758825" cy="254000"/>
    <xdr:sp macro="" textlink="">
      <xdr:nvSpPr>
        <xdr:cNvPr id="72" name="人口1人当たり決算額の推移該当値テキスト130"/>
        <xdr:cNvSpPr txBox="1"/>
      </xdr:nvSpPr>
      <xdr:spPr>
        <a:xfrm>
          <a:off x="5168900" y="3380105"/>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20</xdr:row>
      <xdr:rowOff>6350</xdr:rowOff>
    </xdr:from>
    <xdr:to xmlns:xdr="http://schemas.openxmlformats.org/drawingml/2006/spreadsheetDrawing">
      <xdr:col>26</xdr:col>
      <xdr:colOff>101600</xdr:colOff>
      <xdr:row>20</xdr:row>
      <xdr:rowOff>107950</xdr:rowOff>
    </xdr:to>
    <xdr:sp macro="" textlink="">
      <xdr:nvSpPr>
        <xdr:cNvPr id="73" name="楕円 72"/>
        <xdr:cNvSpPr/>
      </xdr:nvSpPr>
      <xdr:spPr>
        <a:xfrm>
          <a:off x="4457700" y="3482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20</xdr:row>
      <xdr:rowOff>92710</xdr:rowOff>
    </xdr:from>
    <xdr:ext cx="734695" cy="259080"/>
    <xdr:sp macro="" textlink="">
      <xdr:nvSpPr>
        <xdr:cNvPr id="74" name="テキスト ボックス 73"/>
        <xdr:cNvSpPr txBox="1"/>
      </xdr:nvSpPr>
      <xdr:spPr>
        <a:xfrm>
          <a:off x="4165600" y="3569335"/>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145415</xdr:rowOff>
    </xdr:from>
    <xdr:to xmlns:xdr="http://schemas.openxmlformats.org/drawingml/2006/spreadsheetDrawing">
      <xdr:col>22</xdr:col>
      <xdr:colOff>165100</xdr:colOff>
      <xdr:row>20</xdr:row>
      <xdr:rowOff>75565</xdr:rowOff>
    </xdr:to>
    <xdr:sp macro="" textlink="">
      <xdr:nvSpPr>
        <xdr:cNvPr id="75" name="楕円 74"/>
        <xdr:cNvSpPr/>
      </xdr:nvSpPr>
      <xdr:spPr>
        <a:xfrm>
          <a:off x="3835400" y="3450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60325</xdr:rowOff>
    </xdr:from>
    <xdr:ext cx="762000" cy="259080"/>
    <xdr:sp macro="" textlink="">
      <xdr:nvSpPr>
        <xdr:cNvPr id="76" name="テキスト ボックス 75"/>
        <xdr:cNvSpPr txBox="1"/>
      </xdr:nvSpPr>
      <xdr:spPr>
        <a:xfrm>
          <a:off x="3543300" y="353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19</xdr:row>
      <xdr:rowOff>163195</xdr:rowOff>
    </xdr:from>
    <xdr:to xmlns:xdr="http://schemas.openxmlformats.org/drawingml/2006/spreadsheetDrawing">
      <xdr:col>19</xdr:col>
      <xdr:colOff>38100</xdr:colOff>
      <xdr:row>20</xdr:row>
      <xdr:rowOff>93345</xdr:rowOff>
    </xdr:to>
    <xdr:sp macro="" textlink="">
      <xdr:nvSpPr>
        <xdr:cNvPr id="77" name="楕円 76"/>
        <xdr:cNvSpPr/>
      </xdr:nvSpPr>
      <xdr:spPr>
        <a:xfrm>
          <a:off x="3213100" y="3468370"/>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20</xdr:row>
      <xdr:rowOff>78105</xdr:rowOff>
    </xdr:from>
    <xdr:ext cx="762000" cy="254000"/>
    <xdr:sp macro="" textlink="">
      <xdr:nvSpPr>
        <xdr:cNvPr id="78" name="テキスト ボックス 77"/>
        <xdr:cNvSpPr txBox="1"/>
      </xdr:nvSpPr>
      <xdr:spPr>
        <a:xfrm>
          <a:off x="2914650" y="35547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20</xdr:row>
      <xdr:rowOff>13970</xdr:rowOff>
    </xdr:from>
    <xdr:to xmlns:xdr="http://schemas.openxmlformats.org/drawingml/2006/spreadsheetDrawing">
      <xdr:col>15</xdr:col>
      <xdr:colOff>101600</xdr:colOff>
      <xdr:row>20</xdr:row>
      <xdr:rowOff>115570</xdr:rowOff>
    </xdr:to>
    <xdr:sp macro="" textlink="">
      <xdr:nvSpPr>
        <xdr:cNvPr id="79" name="楕円 78"/>
        <xdr:cNvSpPr/>
      </xdr:nvSpPr>
      <xdr:spPr>
        <a:xfrm>
          <a:off x="2571750" y="3490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100330</xdr:rowOff>
    </xdr:from>
    <xdr:ext cx="760095" cy="254000"/>
    <xdr:sp macro="" textlink="">
      <xdr:nvSpPr>
        <xdr:cNvPr id="80" name="テキスト ボックス 79"/>
        <xdr:cNvSpPr txBox="1"/>
      </xdr:nvSpPr>
      <xdr:spPr>
        <a:xfrm>
          <a:off x="2279650" y="357695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81" name="正方形/長方形 80"/>
        <xdr:cNvSpPr/>
      </xdr:nvSpPr>
      <xdr:spPr>
        <a:xfrm>
          <a:off x="1949450" y="508000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2" name="角丸四角形 81"/>
        <xdr:cNvSpPr/>
      </xdr:nvSpPr>
      <xdr:spPr>
        <a:xfrm>
          <a:off x="127000" y="50800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3" name="正方形/長方形 82"/>
        <xdr:cNvSpPr/>
      </xdr:nvSpPr>
      <xdr:spPr>
        <a:xfrm>
          <a:off x="419100" y="5194300"/>
          <a:ext cx="113665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4" name="正方形/長方形 83"/>
        <xdr:cNvSpPr/>
      </xdr:nvSpPr>
      <xdr:spPr>
        <a:xfrm>
          <a:off x="419100" y="54610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5" name="正方形/長方形 84"/>
        <xdr:cNvSpPr/>
      </xdr:nvSpPr>
      <xdr:spPr>
        <a:xfrm>
          <a:off x="419100" y="57658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171450</xdr:colOff>
      <xdr:row>30</xdr:row>
      <xdr:rowOff>19050</xdr:rowOff>
    </xdr:to>
    <xdr:cxnSp macro="">
      <xdr:nvCxnSpPr>
        <xdr:cNvPr id="86" name="直線コネクタ 85"/>
        <xdr:cNvCxnSpPr/>
      </xdr:nvCxnSpPr>
      <xdr:spPr>
        <a:xfrm flipH="1">
          <a:off x="177800" y="52578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7" name="直線コネクタ 86"/>
        <xdr:cNvCxnSpPr/>
      </xdr:nvCxnSpPr>
      <xdr:spPr>
        <a:xfrm>
          <a:off x="26352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171450</xdr:colOff>
      <xdr:row>31</xdr:row>
      <xdr:rowOff>305435</xdr:rowOff>
    </xdr:to>
    <xdr:cxnSp macro="">
      <xdr:nvCxnSpPr>
        <xdr:cNvPr id="88" name="直線コネクタ 87"/>
        <xdr:cNvCxnSpPr/>
      </xdr:nvCxnSpPr>
      <xdr:spPr>
        <a:xfrm flipH="1">
          <a:off x="17780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9" name="直線コネクタ 88"/>
        <xdr:cNvCxnSpPr/>
      </xdr:nvCxnSpPr>
      <xdr:spPr>
        <a:xfrm flipV="1">
          <a:off x="26352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171450</xdr:colOff>
      <xdr:row>33</xdr:row>
      <xdr:rowOff>172085</xdr:rowOff>
    </xdr:to>
    <xdr:cxnSp macro="">
      <xdr:nvCxnSpPr>
        <xdr:cNvPr id="90" name="直線コネクタ 89"/>
        <xdr:cNvCxnSpPr/>
      </xdr:nvCxnSpPr>
      <xdr:spPr>
        <a:xfrm flipH="1">
          <a:off x="17780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91" name="楕円 90"/>
        <xdr:cNvSpPr/>
      </xdr:nvSpPr>
      <xdr:spPr>
        <a:xfrm>
          <a:off x="21272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2" name="フローチャート: 判断 91"/>
        <xdr:cNvSpPr/>
      </xdr:nvSpPr>
      <xdr:spPr>
        <a:xfrm>
          <a:off x="21272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3" name="正方形/長方形 92"/>
        <xdr:cNvSpPr/>
      </xdr:nvSpPr>
      <xdr:spPr>
        <a:xfrm>
          <a:off x="1949450" y="5650865"/>
          <a:ext cx="38227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6400" cy="275590"/>
    <xdr:sp macro="" textlink="">
      <xdr:nvSpPr>
        <xdr:cNvPr id="94" name="テキスト ボックス 93"/>
        <xdr:cNvSpPr txBox="1"/>
      </xdr:nvSpPr>
      <xdr:spPr>
        <a:xfrm>
          <a:off x="1524000" y="5270500"/>
          <a:ext cx="4064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5" name="直線コネクタ 94"/>
        <xdr:cNvCxnSpPr/>
      </xdr:nvCxnSpPr>
      <xdr:spPr>
        <a:xfrm>
          <a:off x="1949450" y="7937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6" name="直線コネクタ 95"/>
        <xdr:cNvCxnSpPr/>
      </xdr:nvCxnSpPr>
      <xdr:spPr>
        <a:xfrm>
          <a:off x="1949450" y="76111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60095" cy="259080"/>
    <xdr:sp macro="" textlink="">
      <xdr:nvSpPr>
        <xdr:cNvPr id="97" name="テキスト ボックス 96"/>
        <xdr:cNvSpPr txBox="1"/>
      </xdr:nvSpPr>
      <xdr:spPr>
        <a:xfrm>
          <a:off x="1250950" y="74688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8" name="直線コネクタ 97"/>
        <xdr:cNvCxnSpPr/>
      </xdr:nvCxnSpPr>
      <xdr:spPr>
        <a:xfrm>
          <a:off x="1949450" y="72847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0095" cy="256540"/>
    <xdr:sp macro="" textlink="">
      <xdr:nvSpPr>
        <xdr:cNvPr id="99" name="テキスト ボックス 98"/>
        <xdr:cNvSpPr txBox="1"/>
      </xdr:nvSpPr>
      <xdr:spPr>
        <a:xfrm>
          <a:off x="1250950" y="7142480"/>
          <a:ext cx="760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100" name="直線コネクタ 99"/>
        <xdr:cNvCxnSpPr/>
      </xdr:nvCxnSpPr>
      <xdr:spPr>
        <a:xfrm>
          <a:off x="1949450" y="69576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0095" cy="259080"/>
    <xdr:sp macro="" textlink="">
      <xdr:nvSpPr>
        <xdr:cNvPr id="101" name="テキスト ボックス 100"/>
        <xdr:cNvSpPr txBox="1"/>
      </xdr:nvSpPr>
      <xdr:spPr>
        <a:xfrm>
          <a:off x="1250950" y="681609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2" name="直線コネクタ 101"/>
        <xdr:cNvCxnSpPr/>
      </xdr:nvCxnSpPr>
      <xdr:spPr>
        <a:xfrm>
          <a:off x="1949450" y="66319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0095" cy="258445"/>
    <xdr:sp macro="" textlink="">
      <xdr:nvSpPr>
        <xdr:cNvPr id="103" name="テキスト ボックス 102"/>
        <xdr:cNvSpPr txBox="1"/>
      </xdr:nvSpPr>
      <xdr:spPr>
        <a:xfrm>
          <a:off x="1250950" y="648906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4" name="直線コネクタ 103"/>
        <xdr:cNvCxnSpPr/>
      </xdr:nvCxnSpPr>
      <xdr:spPr>
        <a:xfrm>
          <a:off x="1949450" y="63049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0095" cy="254000"/>
    <xdr:sp macro="" textlink="">
      <xdr:nvSpPr>
        <xdr:cNvPr id="105" name="テキスト ボックス 104"/>
        <xdr:cNvSpPr txBox="1"/>
      </xdr:nvSpPr>
      <xdr:spPr>
        <a:xfrm>
          <a:off x="1250950" y="616267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6" name="直線コネクタ 105"/>
        <xdr:cNvCxnSpPr/>
      </xdr:nvCxnSpPr>
      <xdr:spPr>
        <a:xfrm>
          <a:off x="1949450" y="597852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0095" cy="259715"/>
    <xdr:sp macro="" textlink="">
      <xdr:nvSpPr>
        <xdr:cNvPr id="107" name="テキスト ボックス 106"/>
        <xdr:cNvSpPr txBox="1"/>
      </xdr:nvSpPr>
      <xdr:spPr>
        <a:xfrm>
          <a:off x="1250950" y="5835650"/>
          <a:ext cx="76009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8" name="直線コネクタ 107"/>
        <xdr:cNvCxnSpPr/>
      </xdr:nvCxnSpPr>
      <xdr:spPr>
        <a:xfrm>
          <a:off x="1949450" y="5650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0095" cy="254000"/>
    <xdr:sp macro="" textlink="">
      <xdr:nvSpPr>
        <xdr:cNvPr id="109" name="テキスト ボックス 108"/>
        <xdr:cNvSpPr txBox="1"/>
      </xdr:nvSpPr>
      <xdr:spPr>
        <a:xfrm>
          <a:off x="1250950" y="550989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10" name="人口1人当たり決算額の推移グラフ枠445"/>
        <xdr:cNvSpPr/>
      </xdr:nvSpPr>
      <xdr:spPr>
        <a:xfrm>
          <a:off x="1949450" y="5650865"/>
          <a:ext cx="38227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196215</xdr:rowOff>
    </xdr:from>
    <xdr:to xmlns:xdr="http://schemas.openxmlformats.org/drawingml/2006/spreadsheetDrawing">
      <xdr:col>29</xdr:col>
      <xdr:colOff>127000</xdr:colOff>
      <xdr:row>39</xdr:row>
      <xdr:rowOff>1270</xdr:rowOff>
    </xdr:to>
    <xdr:cxnSp macro="">
      <xdr:nvCxnSpPr>
        <xdr:cNvPr id="111" name="直線コネクタ 110"/>
        <xdr:cNvCxnSpPr/>
      </xdr:nvCxnSpPr>
      <xdr:spPr>
        <a:xfrm flipV="1">
          <a:off x="5099050" y="6120765"/>
          <a:ext cx="0" cy="151955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145415</xdr:rowOff>
    </xdr:from>
    <xdr:ext cx="758825" cy="254635"/>
    <xdr:sp macro="" textlink="">
      <xdr:nvSpPr>
        <xdr:cNvPr id="112" name="人口1人当たり決算額の推移最小値テキスト445"/>
        <xdr:cNvSpPr txBox="1"/>
      </xdr:nvSpPr>
      <xdr:spPr>
        <a:xfrm>
          <a:off x="5168900" y="7613015"/>
          <a:ext cx="758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39</xdr:row>
      <xdr:rowOff>1270</xdr:rowOff>
    </xdr:from>
    <xdr:to xmlns:xdr="http://schemas.openxmlformats.org/drawingml/2006/spreadsheetDrawing">
      <xdr:col>30</xdr:col>
      <xdr:colOff>25400</xdr:colOff>
      <xdr:row>39</xdr:row>
      <xdr:rowOff>1270</xdr:rowOff>
    </xdr:to>
    <xdr:cxnSp macro="">
      <xdr:nvCxnSpPr>
        <xdr:cNvPr id="113" name="直線コネクタ 112"/>
        <xdr:cNvCxnSpPr/>
      </xdr:nvCxnSpPr>
      <xdr:spPr>
        <a:xfrm>
          <a:off x="5010150" y="764032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111760</xdr:rowOff>
    </xdr:from>
    <xdr:ext cx="758825" cy="254635"/>
    <xdr:sp macro="" textlink="">
      <xdr:nvSpPr>
        <xdr:cNvPr id="114" name="人口1人当たり決算額の推移最大値テキスト445"/>
        <xdr:cNvSpPr txBox="1"/>
      </xdr:nvSpPr>
      <xdr:spPr>
        <a:xfrm>
          <a:off x="5168900" y="5864860"/>
          <a:ext cx="758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45,608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196215</xdr:rowOff>
    </xdr:from>
    <xdr:to xmlns:xdr="http://schemas.openxmlformats.org/drawingml/2006/spreadsheetDrawing">
      <xdr:col>30</xdr:col>
      <xdr:colOff>25400</xdr:colOff>
      <xdr:row>33</xdr:row>
      <xdr:rowOff>196215</xdr:rowOff>
    </xdr:to>
    <xdr:cxnSp macro="">
      <xdr:nvCxnSpPr>
        <xdr:cNvPr id="115" name="直線コネクタ 114"/>
        <xdr:cNvCxnSpPr/>
      </xdr:nvCxnSpPr>
      <xdr:spPr>
        <a:xfrm>
          <a:off x="5010150" y="612076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36</xdr:row>
      <xdr:rowOff>109855</xdr:rowOff>
    </xdr:from>
    <xdr:to xmlns:xdr="http://schemas.openxmlformats.org/drawingml/2006/spreadsheetDrawing">
      <xdr:col>29</xdr:col>
      <xdr:colOff>127000</xdr:colOff>
      <xdr:row>37</xdr:row>
      <xdr:rowOff>25400</xdr:rowOff>
    </xdr:to>
    <xdr:cxnSp macro="">
      <xdr:nvCxnSpPr>
        <xdr:cNvPr id="116" name="直線コネクタ 115"/>
        <xdr:cNvCxnSpPr/>
      </xdr:nvCxnSpPr>
      <xdr:spPr>
        <a:xfrm>
          <a:off x="4508500" y="7063105"/>
          <a:ext cx="590550" cy="869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278130</xdr:rowOff>
    </xdr:from>
    <xdr:ext cx="758825" cy="259080"/>
    <xdr:sp macro="" textlink="">
      <xdr:nvSpPr>
        <xdr:cNvPr id="117" name="人口1人当たり決算額の推移平均値テキスト445"/>
        <xdr:cNvSpPr txBox="1"/>
      </xdr:nvSpPr>
      <xdr:spPr>
        <a:xfrm>
          <a:off x="5168900" y="688848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15,797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90805</xdr:rowOff>
    </xdr:from>
    <xdr:to xmlns:xdr="http://schemas.openxmlformats.org/drawingml/2006/spreadsheetDrawing">
      <xdr:col>29</xdr:col>
      <xdr:colOff>171450</xdr:colOff>
      <xdr:row>37</xdr:row>
      <xdr:rowOff>21590</xdr:rowOff>
    </xdr:to>
    <xdr:sp macro="" textlink="">
      <xdr:nvSpPr>
        <xdr:cNvPr id="118" name="フローチャート: 判断 117"/>
        <xdr:cNvSpPr/>
      </xdr:nvSpPr>
      <xdr:spPr>
        <a:xfrm>
          <a:off x="5048250" y="7044055"/>
          <a:ext cx="952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36</xdr:row>
      <xdr:rowOff>109855</xdr:rowOff>
    </xdr:from>
    <xdr:to xmlns:xdr="http://schemas.openxmlformats.org/drawingml/2006/spreadsheetDrawing">
      <xdr:col>26</xdr:col>
      <xdr:colOff>50800</xdr:colOff>
      <xdr:row>36</xdr:row>
      <xdr:rowOff>127635</xdr:rowOff>
    </xdr:to>
    <xdr:cxnSp macro="">
      <xdr:nvCxnSpPr>
        <xdr:cNvPr id="119" name="直線コネクタ 118"/>
        <xdr:cNvCxnSpPr/>
      </xdr:nvCxnSpPr>
      <xdr:spPr>
        <a:xfrm flipV="1">
          <a:off x="3886200" y="7063105"/>
          <a:ext cx="6223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69850</xdr:rowOff>
    </xdr:from>
    <xdr:to xmlns:xdr="http://schemas.openxmlformats.org/drawingml/2006/spreadsheetDrawing">
      <xdr:col>26</xdr:col>
      <xdr:colOff>101600</xdr:colOff>
      <xdr:row>36</xdr:row>
      <xdr:rowOff>171450</xdr:rowOff>
    </xdr:to>
    <xdr:sp macro="" textlink="">
      <xdr:nvSpPr>
        <xdr:cNvPr id="120" name="フローチャート: 判断 119"/>
        <xdr:cNvSpPr/>
      </xdr:nvSpPr>
      <xdr:spPr>
        <a:xfrm>
          <a:off x="4457700" y="7023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156210</xdr:rowOff>
    </xdr:from>
    <xdr:ext cx="734695" cy="255905"/>
    <xdr:sp macro="" textlink="">
      <xdr:nvSpPr>
        <xdr:cNvPr id="121" name="テキスト ボックス 120"/>
        <xdr:cNvSpPr txBox="1"/>
      </xdr:nvSpPr>
      <xdr:spPr>
        <a:xfrm>
          <a:off x="4165600" y="7109460"/>
          <a:ext cx="7346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36</xdr:row>
      <xdr:rowOff>127635</xdr:rowOff>
    </xdr:from>
    <xdr:to xmlns:xdr="http://schemas.openxmlformats.org/drawingml/2006/spreadsheetDrawing">
      <xdr:col>22</xdr:col>
      <xdr:colOff>114300</xdr:colOff>
      <xdr:row>37</xdr:row>
      <xdr:rowOff>46990</xdr:rowOff>
    </xdr:to>
    <xdr:cxnSp macro="">
      <xdr:nvCxnSpPr>
        <xdr:cNvPr id="122" name="直線コネクタ 121"/>
        <xdr:cNvCxnSpPr/>
      </xdr:nvCxnSpPr>
      <xdr:spPr>
        <a:xfrm flipV="1">
          <a:off x="3257550" y="7080885"/>
          <a:ext cx="628650" cy="908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88900</xdr:rowOff>
    </xdr:from>
    <xdr:to xmlns:xdr="http://schemas.openxmlformats.org/drawingml/2006/spreadsheetDrawing">
      <xdr:col>22</xdr:col>
      <xdr:colOff>165100</xdr:colOff>
      <xdr:row>37</xdr:row>
      <xdr:rowOff>19050</xdr:rowOff>
    </xdr:to>
    <xdr:sp macro="" textlink="">
      <xdr:nvSpPr>
        <xdr:cNvPr id="123" name="フローチャート: 判断 122"/>
        <xdr:cNvSpPr/>
      </xdr:nvSpPr>
      <xdr:spPr>
        <a:xfrm>
          <a:off x="3835400" y="70421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3810</xdr:rowOff>
    </xdr:from>
    <xdr:ext cx="762000" cy="259715"/>
    <xdr:sp macro="" textlink="">
      <xdr:nvSpPr>
        <xdr:cNvPr id="124" name="テキスト ボックス 123"/>
        <xdr:cNvSpPr txBox="1"/>
      </xdr:nvSpPr>
      <xdr:spPr>
        <a:xfrm>
          <a:off x="3543300" y="71285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46990</xdr:rowOff>
    </xdr:from>
    <xdr:to xmlns:xdr="http://schemas.openxmlformats.org/drawingml/2006/spreadsheetDrawing">
      <xdr:col>18</xdr:col>
      <xdr:colOff>171450</xdr:colOff>
      <xdr:row>37</xdr:row>
      <xdr:rowOff>98425</xdr:rowOff>
    </xdr:to>
    <xdr:cxnSp macro="">
      <xdr:nvCxnSpPr>
        <xdr:cNvPr id="125" name="直線コネクタ 124"/>
        <xdr:cNvCxnSpPr/>
      </xdr:nvCxnSpPr>
      <xdr:spPr>
        <a:xfrm flipV="1">
          <a:off x="2622550" y="7171690"/>
          <a:ext cx="635000" cy="514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158115</xdr:rowOff>
    </xdr:from>
    <xdr:to xmlns:xdr="http://schemas.openxmlformats.org/drawingml/2006/spreadsheetDrawing">
      <xdr:col>19</xdr:col>
      <xdr:colOff>38100</xdr:colOff>
      <xdr:row>37</xdr:row>
      <xdr:rowOff>88900</xdr:rowOff>
    </xdr:to>
    <xdr:sp macro="" textlink="">
      <xdr:nvSpPr>
        <xdr:cNvPr id="126" name="フローチャート: 判断 125"/>
        <xdr:cNvSpPr/>
      </xdr:nvSpPr>
      <xdr:spPr>
        <a:xfrm>
          <a:off x="3213100" y="7111365"/>
          <a:ext cx="825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35</xdr:row>
      <xdr:rowOff>270510</xdr:rowOff>
    </xdr:from>
    <xdr:ext cx="762000" cy="255905"/>
    <xdr:sp macro="" textlink="">
      <xdr:nvSpPr>
        <xdr:cNvPr id="127" name="テキスト ボックス 126"/>
        <xdr:cNvSpPr txBox="1"/>
      </xdr:nvSpPr>
      <xdr:spPr>
        <a:xfrm>
          <a:off x="291465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29845</xdr:rowOff>
    </xdr:from>
    <xdr:to xmlns:xdr="http://schemas.openxmlformats.org/drawingml/2006/spreadsheetDrawing">
      <xdr:col>15</xdr:col>
      <xdr:colOff>101600</xdr:colOff>
      <xdr:row>37</xdr:row>
      <xdr:rowOff>130175</xdr:rowOff>
    </xdr:to>
    <xdr:sp macro="" textlink="">
      <xdr:nvSpPr>
        <xdr:cNvPr id="128" name="フローチャート: 判断 127"/>
        <xdr:cNvSpPr/>
      </xdr:nvSpPr>
      <xdr:spPr>
        <a:xfrm>
          <a:off x="2571750" y="715454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311785</xdr:rowOff>
    </xdr:from>
    <xdr:ext cx="760095" cy="259080"/>
    <xdr:sp macro="" textlink="">
      <xdr:nvSpPr>
        <xdr:cNvPr id="129" name="テキスト ボックス 128"/>
        <xdr:cNvSpPr txBox="1"/>
      </xdr:nvSpPr>
      <xdr:spPr>
        <a:xfrm>
          <a:off x="2279650" y="692213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8825" cy="259080"/>
    <xdr:sp macro="" textlink="">
      <xdr:nvSpPr>
        <xdr:cNvPr id="130" name="テキスト ボックス 129"/>
        <xdr:cNvSpPr txBox="1"/>
      </xdr:nvSpPr>
      <xdr:spPr>
        <a:xfrm>
          <a:off x="4940300" y="7960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31" name="テキスト ボックス 130"/>
        <xdr:cNvSpPr txBox="1"/>
      </xdr:nvSpPr>
      <xdr:spPr>
        <a:xfrm>
          <a:off x="43497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2" name="テキスト ボックス 131"/>
        <xdr:cNvSpPr txBox="1"/>
      </xdr:nvSpPr>
      <xdr:spPr>
        <a:xfrm>
          <a:off x="37274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3" name="テキスト ボックス 132"/>
        <xdr:cNvSpPr txBox="1"/>
      </xdr:nvSpPr>
      <xdr:spPr>
        <a:xfrm>
          <a:off x="30861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4" name="テキスト ボックス 133"/>
        <xdr:cNvSpPr txBox="1"/>
      </xdr:nvSpPr>
      <xdr:spPr>
        <a:xfrm>
          <a:off x="24638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146685</xdr:rowOff>
    </xdr:from>
    <xdr:to xmlns:xdr="http://schemas.openxmlformats.org/drawingml/2006/spreadsheetDrawing">
      <xdr:col>29</xdr:col>
      <xdr:colOff>171450</xdr:colOff>
      <xdr:row>37</xdr:row>
      <xdr:rowOff>76835</xdr:rowOff>
    </xdr:to>
    <xdr:sp macro="" textlink="">
      <xdr:nvSpPr>
        <xdr:cNvPr id="135" name="楕円 134"/>
        <xdr:cNvSpPr/>
      </xdr:nvSpPr>
      <xdr:spPr>
        <a:xfrm>
          <a:off x="5048250" y="7099935"/>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36</xdr:row>
      <xdr:rowOff>118745</xdr:rowOff>
    </xdr:from>
    <xdr:ext cx="758825" cy="258445"/>
    <xdr:sp macro="" textlink="">
      <xdr:nvSpPr>
        <xdr:cNvPr id="136" name="人口1人当たり決算額の推移該当値テキスト445"/>
        <xdr:cNvSpPr txBox="1"/>
      </xdr:nvSpPr>
      <xdr:spPr>
        <a:xfrm>
          <a:off x="5168900" y="707199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36</xdr:row>
      <xdr:rowOff>59055</xdr:rowOff>
    </xdr:from>
    <xdr:to xmlns:xdr="http://schemas.openxmlformats.org/drawingml/2006/spreadsheetDrawing">
      <xdr:col>26</xdr:col>
      <xdr:colOff>101600</xdr:colOff>
      <xdr:row>36</xdr:row>
      <xdr:rowOff>160655</xdr:rowOff>
    </xdr:to>
    <xdr:sp macro="" textlink="">
      <xdr:nvSpPr>
        <xdr:cNvPr id="137" name="楕円 136"/>
        <xdr:cNvSpPr/>
      </xdr:nvSpPr>
      <xdr:spPr>
        <a:xfrm>
          <a:off x="4457700" y="7012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170815</xdr:rowOff>
    </xdr:from>
    <xdr:ext cx="734695" cy="258445"/>
    <xdr:sp macro="" textlink="">
      <xdr:nvSpPr>
        <xdr:cNvPr id="138" name="テキスト ボックス 137"/>
        <xdr:cNvSpPr txBox="1"/>
      </xdr:nvSpPr>
      <xdr:spPr>
        <a:xfrm>
          <a:off x="4165600" y="6781165"/>
          <a:ext cx="7346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36</xdr:row>
      <xdr:rowOff>76835</xdr:rowOff>
    </xdr:from>
    <xdr:to xmlns:xdr="http://schemas.openxmlformats.org/drawingml/2006/spreadsheetDrawing">
      <xdr:col>22</xdr:col>
      <xdr:colOff>165100</xdr:colOff>
      <xdr:row>37</xdr:row>
      <xdr:rowOff>6985</xdr:rowOff>
    </xdr:to>
    <xdr:sp macro="" textlink="">
      <xdr:nvSpPr>
        <xdr:cNvPr id="139" name="楕円 138"/>
        <xdr:cNvSpPr/>
      </xdr:nvSpPr>
      <xdr:spPr>
        <a:xfrm>
          <a:off x="3835400" y="7030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187960</xdr:rowOff>
    </xdr:from>
    <xdr:ext cx="762000" cy="259080"/>
    <xdr:sp macro="" textlink="">
      <xdr:nvSpPr>
        <xdr:cNvPr id="140" name="テキスト ボックス 139"/>
        <xdr:cNvSpPr txBox="1"/>
      </xdr:nvSpPr>
      <xdr:spPr>
        <a:xfrm>
          <a:off x="3543300" y="6798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167640</xdr:rowOff>
    </xdr:from>
    <xdr:to xmlns:xdr="http://schemas.openxmlformats.org/drawingml/2006/spreadsheetDrawing">
      <xdr:col>19</xdr:col>
      <xdr:colOff>38100</xdr:colOff>
      <xdr:row>37</xdr:row>
      <xdr:rowOff>98425</xdr:rowOff>
    </xdr:to>
    <xdr:sp macro="" textlink="">
      <xdr:nvSpPr>
        <xdr:cNvPr id="141" name="楕円 140"/>
        <xdr:cNvSpPr/>
      </xdr:nvSpPr>
      <xdr:spPr>
        <a:xfrm>
          <a:off x="3213100" y="7120890"/>
          <a:ext cx="825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37</xdr:row>
      <xdr:rowOff>81915</xdr:rowOff>
    </xdr:from>
    <xdr:ext cx="762000" cy="259715"/>
    <xdr:sp macro="" textlink="">
      <xdr:nvSpPr>
        <xdr:cNvPr id="142" name="テキスト ボックス 141"/>
        <xdr:cNvSpPr txBox="1"/>
      </xdr:nvSpPr>
      <xdr:spPr>
        <a:xfrm>
          <a:off x="2914650" y="720661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46990</xdr:rowOff>
    </xdr:from>
    <xdr:to xmlns:xdr="http://schemas.openxmlformats.org/drawingml/2006/spreadsheetDrawing">
      <xdr:col>15</xdr:col>
      <xdr:colOff>101600</xdr:colOff>
      <xdr:row>37</xdr:row>
      <xdr:rowOff>149225</xdr:rowOff>
    </xdr:to>
    <xdr:sp macro="" textlink="">
      <xdr:nvSpPr>
        <xdr:cNvPr id="143" name="楕円 142"/>
        <xdr:cNvSpPr/>
      </xdr:nvSpPr>
      <xdr:spPr>
        <a:xfrm>
          <a:off x="2571750" y="71716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133350</xdr:rowOff>
    </xdr:from>
    <xdr:ext cx="760095" cy="254000"/>
    <xdr:sp macro="" textlink="">
      <xdr:nvSpPr>
        <xdr:cNvPr id="144" name="テキスト ボックス 143"/>
        <xdr:cNvSpPr txBox="1"/>
      </xdr:nvSpPr>
      <xdr:spPr>
        <a:xfrm>
          <a:off x="2279650" y="725805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11,895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5052"/>
          <a:ext cx="382677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77850" y="127000"/>
          <a:ext cx="114236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7145000" y="19050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7164050" y="215900"/>
          <a:ext cx="3498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1300"/>
          <a:ext cx="3441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636750" y="19050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662150" y="215900"/>
          <a:ext cx="2349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1300"/>
          <a:ext cx="2292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85800" y="889000"/>
          <a:ext cx="908685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12800" y="920750"/>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01295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2131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584700" y="939800"/>
          <a:ext cx="18224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407150" y="939800"/>
          <a:ext cx="11366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607300" y="952500"/>
          <a:ext cx="5778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584700" y="1714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47065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9969500" y="889000"/>
          <a:ext cx="13716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0210800" y="9525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0210800" y="12192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0210800" y="1549400"/>
          <a:ext cx="13081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052050" y="10668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106025" y="1016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82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13333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071100" y="1524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071100" y="1905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4135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000"/>
    <xdr:sp macro="" textlink="">
      <xdr:nvSpPr>
        <xdr:cNvPr id="30" name="テキスト ボックス 29"/>
        <xdr:cNvSpPr txBox="1"/>
      </xdr:nvSpPr>
      <xdr:spPr>
        <a:xfrm>
          <a:off x="64135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000"/>
    <xdr:sp macro="" textlink="">
      <xdr:nvSpPr>
        <xdr:cNvPr id="31" name="テキスト ボックス 30"/>
        <xdr:cNvSpPr txBox="1"/>
      </xdr:nvSpPr>
      <xdr:spPr>
        <a:xfrm>
          <a:off x="64135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6858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128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7145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743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6858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805" cy="220345"/>
    <xdr:sp macro="" textlink="">
      <xdr:nvSpPr>
        <xdr:cNvPr id="40" name="テキスト ボックス 39"/>
        <xdr:cNvSpPr txBox="1"/>
      </xdr:nvSpPr>
      <xdr:spPr>
        <a:xfrm>
          <a:off x="66675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6858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4000"/>
    <xdr:sp macro="" textlink="">
      <xdr:nvSpPr>
        <xdr:cNvPr id="42" name="テキスト ボックス 41"/>
        <xdr:cNvSpPr txBox="1"/>
      </xdr:nvSpPr>
      <xdr:spPr>
        <a:xfrm>
          <a:off x="211455" y="6969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685800" y="6785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1145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685800" y="6458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4000"/>
    <xdr:sp macro="" textlink="">
      <xdr:nvSpPr>
        <xdr:cNvPr id="46" name="テキスト ボックス 45"/>
        <xdr:cNvSpPr txBox="1"/>
      </xdr:nvSpPr>
      <xdr:spPr>
        <a:xfrm>
          <a:off x="21145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685800" y="6132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1145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685800" y="5805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2455" cy="254000"/>
    <xdr:sp macro="" textlink="">
      <xdr:nvSpPr>
        <xdr:cNvPr id="50" name="テキスト ボックス 49"/>
        <xdr:cNvSpPr txBox="1"/>
      </xdr:nvSpPr>
      <xdr:spPr>
        <a:xfrm>
          <a:off x="166370" y="566420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685800" y="5479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2455" cy="258445"/>
    <xdr:sp macro="" textlink="">
      <xdr:nvSpPr>
        <xdr:cNvPr id="52" name="テキスト ボックス 51"/>
        <xdr:cNvSpPr txBox="1"/>
      </xdr:nvSpPr>
      <xdr:spPr>
        <a:xfrm>
          <a:off x="166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685800" y="5152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2455" cy="259080"/>
    <xdr:sp macro="" textlink="">
      <xdr:nvSpPr>
        <xdr:cNvPr id="54" name="テキスト ボックス 53"/>
        <xdr:cNvSpPr txBox="1"/>
      </xdr:nvSpPr>
      <xdr:spPr>
        <a:xfrm>
          <a:off x="166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6858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2455" cy="254000"/>
    <xdr:sp macro="" textlink="">
      <xdr:nvSpPr>
        <xdr:cNvPr id="56" name="テキスト ボックス 55"/>
        <xdr:cNvSpPr txBox="1"/>
      </xdr:nvSpPr>
      <xdr:spPr>
        <a:xfrm>
          <a:off x="166370" y="4683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6858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111760</xdr:rowOff>
    </xdr:from>
    <xdr:to xmlns:xdr="http://schemas.openxmlformats.org/drawingml/2006/spreadsheetDrawing">
      <xdr:col>24</xdr:col>
      <xdr:colOff>62865</xdr:colOff>
      <xdr:row>38</xdr:row>
      <xdr:rowOff>11430</xdr:rowOff>
    </xdr:to>
    <xdr:cxnSp macro="">
      <xdr:nvCxnSpPr>
        <xdr:cNvPr id="58" name="直線コネクタ 57"/>
        <xdr:cNvCxnSpPr/>
      </xdr:nvCxnSpPr>
      <xdr:spPr>
        <a:xfrm flipV="1">
          <a:off x="4176395" y="5083810"/>
          <a:ext cx="127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15240</xdr:rowOff>
    </xdr:from>
    <xdr:ext cx="534670" cy="259080"/>
    <xdr:sp macro="" textlink="">
      <xdr:nvSpPr>
        <xdr:cNvPr id="59" name="人件費最小値テキスト"/>
        <xdr:cNvSpPr txBox="1"/>
      </xdr:nvSpPr>
      <xdr:spPr>
        <a:xfrm>
          <a:off x="4229100" y="6530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11430</xdr:rowOff>
    </xdr:from>
    <xdr:to xmlns:xdr="http://schemas.openxmlformats.org/drawingml/2006/spreadsheetDrawing">
      <xdr:col>24</xdr:col>
      <xdr:colOff>152400</xdr:colOff>
      <xdr:row>38</xdr:row>
      <xdr:rowOff>11430</xdr:rowOff>
    </xdr:to>
    <xdr:cxnSp macro="">
      <xdr:nvCxnSpPr>
        <xdr:cNvPr id="60" name="直線コネクタ 59"/>
        <xdr:cNvCxnSpPr/>
      </xdr:nvCxnSpPr>
      <xdr:spPr>
        <a:xfrm>
          <a:off x="4108450" y="65265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58420</xdr:rowOff>
    </xdr:from>
    <xdr:ext cx="598805" cy="259080"/>
    <xdr:sp macro="" textlink="">
      <xdr:nvSpPr>
        <xdr:cNvPr id="61" name="人件費最大値テキスト"/>
        <xdr:cNvSpPr txBox="1"/>
      </xdr:nvSpPr>
      <xdr:spPr>
        <a:xfrm>
          <a:off x="4229100" y="48590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29</xdr:row>
      <xdr:rowOff>111760</xdr:rowOff>
    </xdr:from>
    <xdr:to xmlns:xdr="http://schemas.openxmlformats.org/drawingml/2006/spreadsheetDrawing">
      <xdr:col>24</xdr:col>
      <xdr:colOff>152400</xdr:colOff>
      <xdr:row>29</xdr:row>
      <xdr:rowOff>111760</xdr:rowOff>
    </xdr:to>
    <xdr:cxnSp macro="">
      <xdr:nvCxnSpPr>
        <xdr:cNvPr id="62" name="直線コネクタ 61"/>
        <xdr:cNvCxnSpPr/>
      </xdr:nvCxnSpPr>
      <xdr:spPr>
        <a:xfrm>
          <a:off x="4108450" y="5083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38</xdr:row>
      <xdr:rowOff>11430</xdr:rowOff>
    </xdr:from>
    <xdr:to xmlns:xdr="http://schemas.openxmlformats.org/drawingml/2006/spreadsheetDrawing">
      <xdr:col>24</xdr:col>
      <xdr:colOff>63500</xdr:colOff>
      <xdr:row>38</xdr:row>
      <xdr:rowOff>34290</xdr:rowOff>
    </xdr:to>
    <xdr:cxnSp macro="">
      <xdr:nvCxnSpPr>
        <xdr:cNvPr id="63" name="直線コネクタ 62"/>
        <xdr:cNvCxnSpPr/>
      </xdr:nvCxnSpPr>
      <xdr:spPr>
        <a:xfrm flipV="1">
          <a:off x="3429000" y="6526530"/>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38735</xdr:rowOff>
    </xdr:from>
    <xdr:ext cx="534670" cy="259080"/>
    <xdr:sp macro="" textlink="">
      <xdr:nvSpPr>
        <xdr:cNvPr id="64" name="人件費平均値テキスト"/>
        <xdr:cNvSpPr txBox="1"/>
      </xdr:nvSpPr>
      <xdr:spPr>
        <a:xfrm>
          <a:off x="4229100" y="58680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15875</xdr:rowOff>
    </xdr:from>
    <xdr:to xmlns:xdr="http://schemas.openxmlformats.org/drawingml/2006/spreadsheetDrawing">
      <xdr:col>24</xdr:col>
      <xdr:colOff>114300</xdr:colOff>
      <xdr:row>35</xdr:row>
      <xdr:rowOff>117475</xdr:rowOff>
    </xdr:to>
    <xdr:sp macro="" textlink="">
      <xdr:nvSpPr>
        <xdr:cNvPr id="65" name="フローチャート: 判断 64"/>
        <xdr:cNvSpPr/>
      </xdr:nvSpPr>
      <xdr:spPr>
        <a:xfrm>
          <a:off x="4127500" y="601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34290</xdr:rowOff>
    </xdr:from>
    <xdr:to xmlns:xdr="http://schemas.openxmlformats.org/drawingml/2006/spreadsheetDrawing">
      <xdr:col>19</xdr:col>
      <xdr:colOff>171450</xdr:colOff>
      <xdr:row>38</xdr:row>
      <xdr:rowOff>73025</xdr:rowOff>
    </xdr:to>
    <xdr:cxnSp macro="">
      <xdr:nvCxnSpPr>
        <xdr:cNvPr id="66" name="直線コネクタ 65"/>
        <xdr:cNvCxnSpPr/>
      </xdr:nvCxnSpPr>
      <xdr:spPr>
        <a:xfrm flipV="1">
          <a:off x="2622550" y="6549390"/>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103505</xdr:rowOff>
    </xdr:from>
    <xdr:to xmlns:xdr="http://schemas.openxmlformats.org/drawingml/2006/spreadsheetDrawing">
      <xdr:col>20</xdr:col>
      <xdr:colOff>38100</xdr:colOff>
      <xdr:row>36</xdr:row>
      <xdr:rowOff>33655</xdr:rowOff>
    </xdr:to>
    <xdr:sp macro="" textlink="">
      <xdr:nvSpPr>
        <xdr:cNvPr id="67" name="フローチャート: 判断 66"/>
        <xdr:cNvSpPr/>
      </xdr:nvSpPr>
      <xdr:spPr>
        <a:xfrm>
          <a:off x="3384550" y="6104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50165</xdr:rowOff>
    </xdr:from>
    <xdr:ext cx="529590" cy="259080"/>
    <xdr:sp macro="" textlink="">
      <xdr:nvSpPr>
        <xdr:cNvPr id="68" name="テキスト ボックス 67"/>
        <xdr:cNvSpPr txBox="1"/>
      </xdr:nvSpPr>
      <xdr:spPr>
        <a:xfrm>
          <a:off x="3187065" y="58794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73025</xdr:rowOff>
    </xdr:from>
    <xdr:to xmlns:xdr="http://schemas.openxmlformats.org/drawingml/2006/spreadsheetDrawing">
      <xdr:col>15</xdr:col>
      <xdr:colOff>50800</xdr:colOff>
      <xdr:row>38</xdr:row>
      <xdr:rowOff>74930</xdr:rowOff>
    </xdr:to>
    <xdr:cxnSp macro="">
      <xdr:nvCxnSpPr>
        <xdr:cNvPr id="69" name="直線コネクタ 68"/>
        <xdr:cNvCxnSpPr/>
      </xdr:nvCxnSpPr>
      <xdr:spPr>
        <a:xfrm flipV="1">
          <a:off x="1828800" y="658812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140335</xdr:rowOff>
    </xdr:from>
    <xdr:to xmlns:xdr="http://schemas.openxmlformats.org/drawingml/2006/spreadsheetDrawing">
      <xdr:col>15</xdr:col>
      <xdr:colOff>101600</xdr:colOff>
      <xdr:row>36</xdr:row>
      <xdr:rowOff>70485</xdr:rowOff>
    </xdr:to>
    <xdr:sp macro="" textlink="">
      <xdr:nvSpPr>
        <xdr:cNvPr id="70" name="フローチャート: 判断 69"/>
        <xdr:cNvSpPr/>
      </xdr:nvSpPr>
      <xdr:spPr>
        <a:xfrm>
          <a:off x="2571750" y="614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86995</xdr:rowOff>
    </xdr:from>
    <xdr:ext cx="529590" cy="254000"/>
    <xdr:sp macro="" textlink="">
      <xdr:nvSpPr>
        <xdr:cNvPr id="71" name="テキスト ボックス 70"/>
        <xdr:cNvSpPr txBox="1"/>
      </xdr:nvSpPr>
      <xdr:spPr>
        <a:xfrm>
          <a:off x="2393315" y="59162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38</xdr:row>
      <xdr:rowOff>74930</xdr:rowOff>
    </xdr:from>
    <xdr:to xmlns:xdr="http://schemas.openxmlformats.org/drawingml/2006/spreadsheetDrawing">
      <xdr:col>10</xdr:col>
      <xdr:colOff>114300</xdr:colOff>
      <xdr:row>38</xdr:row>
      <xdr:rowOff>114935</xdr:rowOff>
    </xdr:to>
    <xdr:cxnSp macro="">
      <xdr:nvCxnSpPr>
        <xdr:cNvPr id="72" name="直線コネクタ 71"/>
        <xdr:cNvCxnSpPr/>
      </xdr:nvCxnSpPr>
      <xdr:spPr>
        <a:xfrm flipV="1">
          <a:off x="1028700" y="6590030"/>
          <a:ext cx="8001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149225</xdr:rowOff>
    </xdr:from>
    <xdr:to xmlns:xdr="http://schemas.openxmlformats.org/drawingml/2006/spreadsheetDrawing">
      <xdr:col>10</xdr:col>
      <xdr:colOff>165100</xdr:colOff>
      <xdr:row>36</xdr:row>
      <xdr:rowOff>79375</xdr:rowOff>
    </xdr:to>
    <xdr:sp macro="" textlink="">
      <xdr:nvSpPr>
        <xdr:cNvPr id="73" name="フローチャート: 判断 72"/>
        <xdr:cNvSpPr/>
      </xdr:nvSpPr>
      <xdr:spPr>
        <a:xfrm>
          <a:off x="1778000" y="614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95885</xdr:rowOff>
    </xdr:from>
    <xdr:ext cx="531495" cy="259080"/>
    <xdr:sp macro="" textlink="">
      <xdr:nvSpPr>
        <xdr:cNvPr id="74" name="テキスト ボックス 73"/>
        <xdr:cNvSpPr txBox="1"/>
      </xdr:nvSpPr>
      <xdr:spPr>
        <a:xfrm>
          <a:off x="1580515" y="59251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53975</xdr:rowOff>
    </xdr:from>
    <xdr:to xmlns:xdr="http://schemas.openxmlformats.org/drawingml/2006/spreadsheetDrawing">
      <xdr:col>6</xdr:col>
      <xdr:colOff>38100</xdr:colOff>
      <xdr:row>36</xdr:row>
      <xdr:rowOff>155575</xdr:rowOff>
    </xdr:to>
    <xdr:sp macro="" textlink="">
      <xdr:nvSpPr>
        <xdr:cNvPr id="75" name="フローチャート: 判断 74"/>
        <xdr:cNvSpPr/>
      </xdr:nvSpPr>
      <xdr:spPr>
        <a:xfrm>
          <a:off x="984250" y="6226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635</xdr:rowOff>
    </xdr:from>
    <xdr:ext cx="529590" cy="259080"/>
    <xdr:sp macro="" textlink="">
      <xdr:nvSpPr>
        <xdr:cNvPr id="76" name="テキスト ボックス 75"/>
        <xdr:cNvSpPr txBox="1"/>
      </xdr:nvSpPr>
      <xdr:spPr>
        <a:xfrm>
          <a:off x="786765" y="6001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0068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80010</xdr:rowOff>
    </xdr:from>
    <xdr:ext cx="762000" cy="259080"/>
    <xdr:sp macro="" textlink="">
      <xdr:nvSpPr>
        <xdr:cNvPr id="78" name="テキスト ボックス 77"/>
        <xdr:cNvSpPr txBox="1"/>
      </xdr:nvSpPr>
      <xdr:spPr>
        <a:xfrm>
          <a:off x="3257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0095" cy="259080"/>
    <xdr:sp macro="" textlink="">
      <xdr:nvSpPr>
        <xdr:cNvPr id="79" name="テキスト ボックス 78"/>
        <xdr:cNvSpPr txBox="1"/>
      </xdr:nvSpPr>
      <xdr:spPr>
        <a:xfrm>
          <a:off x="2451100" y="710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657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80010</xdr:rowOff>
    </xdr:from>
    <xdr:ext cx="762000" cy="259080"/>
    <xdr:sp macro="" textlink="">
      <xdr:nvSpPr>
        <xdr:cNvPr id="81" name="テキスト ボックス 80"/>
        <xdr:cNvSpPr txBox="1"/>
      </xdr:nvSpPr>
      <xdr:spPr>
        <a:xfrm>
          <a:off x="857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132080</xdr:rowOff>
    </xdr:from>
    <xdr:to xmlns:xdr="http://schemas.openxmlformats.org/drawingml/2006/spreadsheetDrawing">
      <xdr:col>24</xdr:col>
      <xdr:colOff>114300</xdr:colOff>
      <xdr:row>38</xdr:row>
      <xdr:rowOff>62230</xdr:rowOff>
    </xdr:to>
    <xdr:sp macro="" textlink="">
      <xdr:nvSpPr>
        <xdr:cNvPr id="82" name="楕円 81"/>
        <xdr:cNvSpPr/>
      </xdr:nvSpPr>
      <xdr:spPr>
        <a:xfrm>
          <a:off x="4127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46990</xdr:rowOff>
    </xdr:from>
    <xdr:ext cx="534670" cy="259080"/>
    <xdr:sp macro="" textlink="">
      <xdr:nvSpPr>
        <xdr:cNvPr id="83" name="人件費該当値テキスト"/>
        <xdr:cNvSpPr txBox="1"/>
      </xdr:nvSpPr>
      <xdr:spPr>
        <a:xfrm>
          <a:off x="4229100" y="6390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154940</xdr:rowOff>
    </xdr:from>
    <xdr:to xmlns:xdr="http://schemas.openxmlformats.org/drawingml/2006/spreadsheetDrawing">
      <xdr:col>20</xdr:col>
      <xdr:colOff>38100</xdr:colOff>
      <xdr:row>38</xdr:row>
      <xdr:rowOff>85090</xdr:rowOff>
    </xdr:to>
    <xdr:sp macro="" textlink="">
      <xdr:nvSpPr>
        <xdr:cNvPr id="84" name="楕円 83"/>
        <xdr:cNvSpPr/>
      </xdr:nvSpPr>
      <xdr:spPr>
        <a:xfrm>
          <a:off x="3384550" y="6498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38</xdr:row>
      <xdr:rowOff>76200</xdr:rowOff>
    </xdr:from>
    <xdr:ext cx="529590" cy="254000"/>
    <xdr:sp macro="" textlink="">
      <xdr:nvSpPr>
        <xdr:cNvPr id="85" name="テキスト ボックス 84"/>
        <xdr:cNvSpPr txBox="1"/>
      </xdr:nvSpPr>
      <xdr:spPr>
        <a:xfrm>
          <a:off x="3187065" y="65913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22225</xdr:rowOff>
    </xdr:from>
    <xdr:to xmlns:xdr="http://schemas.openxmlformats.org/drawingml/2006/spreadsheetDrawing">
      <xdr:col>15</xdr:col>
      <xdr:colOff>101600</xdr:colOff>
      <xdr:row>38</xdr:row>
      <xdr:rowOff>123825</xdr:rowOff>
    </xdr:to>
    <xdr:sp macro="" textlink="">
      <xdr:nvSpPr>
        <xdr:cNvPr id="86" name="楕円 85"/>
        <xdr:cNvSpPr/>
      </xdr:nvSpPr>
      <xdr:spPr>
        <a:xfrm>
          <a:off x="2571750" y="653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38</xdr:row>
      <xdr:rowOff>114935</xdr:rowOff>
    </xdr:from>
    <xdr:ext cx="529590" cy="259080"/>
    <xdr:sp macro="" textlink="">
      <xdr:nvSpPr>
        <xdr:cNvPr id="87" name="テキスト ボックス 86"/>
        <xdr:cNvSpPr txBox="1"/>
      </xdr:nvSpPr>
      <xdr:spPr>
        <a:xfrm>
          <a:off x="2393315" y="66300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23495</xdr:rowOff>
    </xdr:from>
    <xdr:to xmlns:xdr="http://schemas.openxmlformats.org/drawingml/2006/spreadsheetDrawing">
      <xdr:col>10</xdr:col>
      <xdr:colOff>165100</xdr:colOff>
      <xdr:row>38</xdr:row>
      <xdr:rowOff>125095</xdr:rowOff>
    </xdr:to>
    <xdr:sp macro="" textlink="">
      <xdr:nvSpPr>
        <xdr:cNvPr id="88" name="楕円 87"/>
        <xdr:cNvSpPr/>
      </xdr:nvSpPr>
      <xdr:spPr>
        <a:xfrm>
          <a:off x="17780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116205</xdr:rowOff>
    </xdr:from>
    <xdr:ext cx="531495" cy="259080"/>
    <xdr:sp macro="" textlink="">
      <xdr:nvSpPr>
        <xdr:cNvPr id="89" name="テキスト ボックス 88"/>
        <xdr:cNvSpPr txBox="1"/>
      </xdr:nvSpPr>
      <xdr:spPr>
        <a:xfrm>
          <a:off x="1580515" y="66313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64135</xdr:rowOff>
    </xdr:from>
    <xdr:to xmlns:xdr="http://schemas.openxmlformats.org/drawingml/2006/spreadsheetDrawing">
      <xdr:col>6</xdr:col>
      <xdr:colOff>38100</xdr:colOff>
      <xdr:row>38</xdr:row>
      <xdr:rowOff>166370</xdr:rowOff>
    </xdr:to>
    <xdr:sp macro="" textlink="">
      <xdr:nvSpPr>
        <xdr:cNvPr id="90" name="楕円 89"/>
        <xdr:cNvSpPr/>
      </xdr:nvSpPr>
      <xdr:spPr>
        <a:xfrm>
          <a:off x="984250" y="657923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156845</xdr:rowOff>
    </xdr:from>
    <xdr:ext cx="529590" cy="254000"/>
    <xdr:sp macro="" textlink="">
      <xdr:nvSpPr>
        <xdr:cNvPr id="91" name="テキスト ボックス 90"/>
        <xdr:cNvSpPr txBox="1"/>
      </xdr:nvSpPr>
      <xdr:spPr>
        <a:xfrm>
          <a:off x="786765" y="66719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6858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128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128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7145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7145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2743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743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6858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805" cy="220345"/>
    <xdr:sp macro="" textlink="">
      <xdr:nvSpPr>
        <xdr:cNvPr id="100" name="テキスト ボックス 99"/>
        <xdr:cNvSpPr txBox="1"/>
      </xdr:nvSpPr>
      <xdr:spPr>
        <a:xfrm>
          <a:off x="66675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3840" cy="254000"/>
    <xdr:sp macro="" textlink="">
      <xdr:nvSpPr>
        <xdr:cNvPr id="102" name="テキスト ボックス 101"/>
        <xdr:cNvSpPr txBox="1"/>
      </xdr:nvSpPr>
      <xdr:spPr>
        <a:xfrm>
          <a:off x="4749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3" name="直線コネクタ 102"/>
        <xdr:cNvCxnSpPr/>
      </xdr:nvCxnSpPr>
      <xdr:spPr>
        <a:xfrm>
          <a:off x="685800" y="1016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4" name="テキスト ボックス 103"/>
        <xdr:cNvSpPr txBox="1"/>
      </xdr:nvSpPr>
      <xdr:spPr>
        <a:xfrm>
          <a:off x="21145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5" name="直線コネクタ 104"/>
        <xdr:cNvCxnSpPr/>
      </xdr:nvCxnSpPr>
      <xdr:spPr>
        <a:xfrm>
          <a:off x="6858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6" name="テキスト ボックス 105"/>
        <xdr:cNvSpPr txBox="1"/>
      </xdr:nvSpPr>
      <xdr:spPr>
        <a:xfrm>
          <a:off x="21145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7" name="直線コネクタ 106"/>
        <xdr:cNvCxnSpPr/>
      </xdr:nvCxnSpPr>
      <xdr:spPr>
        <a:xfrm>
          <a:off x="6858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168910</xdr:rowOff>
    </xdr:from>
    <xdr:ext cx="531495" cy="254000"/>
    <xdr:sp macro="" textlink="">
      <xdr:nvSpPr>
        <xdr:cNvPr id="108" name="テキスト ボックス 107"/>
        <xdr:cNvSpPr txBox="1"/>
      </xdr:nvSpPr>
      <xdr:spPr>
        <a:xfrm>
          <a:off x="21145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9" name="直線コネクタ 108"/>
        <xdr:cNvCxnSpPr/>
      </xdr:nvCxnSpPr>
      <xdr:spPr>
        <a:xfrm>
          <a:off x="685800" y="901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2455" cy="259080"/>
    <xdr:sp macro="" textlink="">
      <xdr:nvSpPr>
        <xdr:cNvPr id="110" name="テキスト ボックス 109"/>
        <xdr:cNvSpPr txBox="1"/>
      </xdr:nvSpPr>
      <xdr:spPr>
        <a:xfrm>
          <a:off x="166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11" name="直線コネクタ 110"/>
        <xdr:cNvCxnSpPr/>
      </xdr:nvCxnSpPr>
      <xdr:spPr>
        <a:xfrm>
          <a:off x="685800" y="863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2455" cy="259080"/>
    <xdr:sp macro="" textlink="">
      <xdr:nvSpPr>
        <xdr:cNvPr id="112" name="テキスト ボックス 111"/>
        <xdr:cNvSpPr txBox="1"/>
      </xdr:nvSpPr>
      <xdr:spPr>
        <a:xfrm>
          <a:off x="166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3" name="直線コネクタ 112"/>
        <xdr:cNvCxnSpPr/>
      </xdr:nvCxnSpPr>
      <xdr:spPr>
        <a:xfrm>
          <a:off x="6858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2455" cy="254000"/>
    <xdr:sp macro="" textlink="">
      <xdr:nvSpPr>
        <xdr:cNvPr id="114" name="テキスト ボックス 113"/>
        <xdr:cNvSpPr txBox="1"/>
      </xdr:nvSpPr>
      <xdr:spPr>
        <a:xfrm>
          <a:off x="166370" y="8112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5" name="物件費グラフ枠"/>
        <xdr:cNvSpPr/>
      </xdr:nvSpPr>
      <xdr:spPr>
        <a:xfrm>
          <a:off x="6858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20320</xdr:rowOff>
    </xdr:from>
    <xdr:to xmlns:xdr="http://schemas.openxmlformats.org/drawingml/2006/spreadsheetDrawing">
      <xdr:col>24</xdr:col>
      <xdr:colOff>62865</xdr:colOff>
      <xdr:row>58</xdr:row>
      <xdr:rowOff>14605</xdr:rowOff>
    </xdr:to>
    <xdr:cxnSp macro="">
      <xdr:nvCxnSpPr>
        <xdr:cNvPr id="116" name="直線コネクタ 115"/>
        <xdr:cNvCxnSpPr/>
      </xdr:nvCxnSpPr>
      <xdr:spPr>
        <a:xfrm flipV="1">
          <a:off x="4176395" y="8592820"/>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18415</xdr:rowOff>
    </xdr:from>
    <xdr:ext cx="534670" cy="254000"/>
    <xdr:sp macro="" textlink="">
      <xdr:nvSpPr>
        <xdr:cNvPr id="117" name="物件費最小値テキスト"/>
        <xdr:cNvSpPr txBox="1"/>
      </xdr:nvSpPr>
      <xdr:spPr>
        <a:xfrm>
          <a:off x="4229100" y="996251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14605</xdr:rowOff>
    </xdr:from>
    <xdr:to xmlns:xdr="http://schemas.openxmlformats.org/drawingml/2006/spreadsheetDrawing">
      <xdr:col>24</xdr:col>
      <xdr:colOff>152400</xdr:colOff>
      <xdr:row>58</xdr:row>
      <xdr:rowOff>14605</xdr:rowOff>
    </xdr:to>
    <xdr:cxnSp macro="">
      <xdr:nvCxnSpPr>
        <xdr:cNvPr id="118" name="直線コネクタ 117"/>
        <xdr:cNvCxnSpPr/>
      </xdr:nvCxnSpPr>
      <xdr:spPr>
        <a:xfrm>
          <a:off x="4108450" y="9958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138430</xdr:rowOff>
    </xdr:from>
    <xdr:ext cx="598805" cy="259080"/>
    <xdr:sp macro="" textlink="">
      <xdr:nvSpPr>
        <xdr:cNvPr id="119" name="物件費最大値テキスト"/>
        <xdr:cNvSpPr txBox="1"/>
      </xdr:nvSpPr>
      <xdr:spPr>
        <a:xfrm>
          <a:off x="4229100" y="8368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20320</xdr:rowOff>
    </xdr:from>
    <xdr:to xmlns:xdr="http://schemas.openxmlformats.org/drawingml/2006/spreadsheetDrawing">
      <xdr:col>24</xdr:col>
      <xdr:colOff>152400</xdr:colOff>
      <xdr:row>50</xdr:row>
      <xdr:rowOff>20320</xdr:rowOff>
    </xdr:to>
    <xdr:cxnSp macro="">
      <xdr:nvCxnSpPr>
        <xdr:cNvPr id="120" name="直線コネクタ 119"/>
        <xdr:cNvCxnSpPr/>
      </xdr:nvCxnSpPr>
      <xdr:spPr>
        <a:xfrm>
          <a:off x="4108450" y="85928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56</xdr:row>
      <xdr:rowOff>74930</xdr:rowOff>
    </xdr:from>
    <xdr:to xmlns:xdr="http://schemas.openxmlformats.org/drawingml/2006/spreadsheetDrawing">
      <xdr:col>24</xdr:col>
      <xdr:colOff>63500</xdr:colOff>
      <xdr:row>56</xdr:row>
      <xdr:rowOff>171450</xdr:rowOff>
    </xdr:to>
    <xdr:cxnSp macro="">
      <xdr:nvCxnSpPr>
        <xdr:cNvPr id="121" name="直線コネクタ 120"/>
        <xdr:cNvCxnSpPr/>
      </xdr:nvCxnSpPr>
      <xdr:spPr>
        <a:xfrm flipV="1">
          <a:off x="3429000" y="9676130"/>
          <a:ext cx="7493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81915</xdr:rowOff>
    </xdr:from>
    <xdr:ext cx="534670" cy="259080"/>
    <xdr:sp macro="" textlink="">
      <xdr:nvSpPr>
        <xdr:cNvPr id="122" name="物件費平均値テキスト"/>
        <xdr:cNvSpPr txBox="1"/>
      </xdr:nvSpPr>
      <xdr:spPr>
        <a:xfrm>
          <a:off x="4229100" y="9340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59055</xdr:rowOff>
    </xdr:from>
    <xdr:to xmlns:xdr="http://schemas.openxmlformats.org/drawingml/2006/spreadsheetDrawing">
      <xdr:col>24</xdr:col>
      <xdr:colOff>114300</xdr:colOff>
      <xdr:row>55</xdr:row>
      <xdr:rowOff>160655</xdr:rowOff>
    </xdr:to>
    <xdr:sp macro="" textlink="">
      <xdr:nvSpPr>
        <xdr:cNvPr id="123" name="フローチャート: 判断 122"/>
        <xdr:cNvSpPr/>
      </xdr:nvSpPr>
      <xdr:spPr>
        <a:xfrm>
          <a:off x="4127500" y="948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171450</xdr:rowOff>
    </xdr:from>
    <xdr:to xmlns:xdr="http://schemas.openxmlformats.org/drawingml/2006/spreadsheetDrawing">
      <xdr:col>19</xdr:col>
      <xdr:colOff>171450</xdr:colOff>
      <xdr:row>57</xdr:row>
      <xdr:rowOff>19050</xdr:rowOff>
    </xdr:to>
    <xdr:cxnSp macro="">
      <xdr:nvCxnSpPr>
        <xdr:cNvPr id="124" name="直線コネクタ 123"/>
        <xdr:cNvCxnSpPr/>
      </xdr:nvCxnSpPr>
      <xdr:spPr>
        <a:xfrm flipV="1">
          <a:off x="2622550" y="9772650"/>
          <a:ext cx="8064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76835</xdr:rowOff>
    </xdr:from>
    <xdr:to xmlns:xdr="http://schemas.openxmlformats.org/drawingml/2006/spreadsheetDrawing">
      <xdr:col>20</xdr:col>
      <xdr:colOff>38100</xdr:colOff>
      <xdr:row>56</xdr:row>
      <xdr:rowOff>6985</xdr:rowOff>
    </xdr:to>
    <xdr:sp macro="" textlink="">
      <xdr:nvSpPr>
        <xdr:cNvPr id="125" name="フローチャート: 判断 124"/>
        <xdr:cNvSpPr/>
      </xdr:nvSpPr>
      <xdr:spPr>
        <a:xfrm>
          <a:off x="3384550" y="95065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23495</xdr:rowOff>
    </xdr:from>
    <xdr:ext cx="529590" cy="259080"/>
    <xdr:sp macro="" textlink="">
      <xdr:nvSpPr>
        <xdr:cNvPr id="126" name="テキスト ボックス 125"/>
        <xdr:cNvSpPr txBox="1"/>
      </xdr:nvSpPr>
      <xdr:spPr>
        <a:xfrm>
          <a:off x="3187065" y="92817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19050</xdr:rowOff>
    </xdr:from>
    <xdr:to xmlns:xdr="http://schemas.openxmlformats.org/drawingml/2006/spreadsheetDrawing">
      <xdr:col>15</xdr:col>
      <xdr:colOff>50800</xdr:colOff>
      <xdr:row>57</xdr:row>
      <xdr:rowOff>50165</xdr:rowOff>
    </xdr:to>
    <xdr:cxnSp macro="">
      <xdr:nvCxnSpPr>
        <xdr:cNvPr id="127" name="直線コネクタ 126"/>
        <xdr:cNvCxnSpPr/>
      </xdr:nvCxnSpPr>
      <xdr:spPr>
        <a:xfrm flipV="1">
          <a:off x="1828800" y="9791700"/>
          <a:ext cx="7937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80010</xdr:rowOff>
    </xdr:from>
    <xdr:to xmlns:xdr="http://schemas.openxmlformats.org/drawingml/2006/spreadsheetDrawing">
      <xdr:col>15</xdr:col>
      <xdr:colOff>101600</xdr:colOff>
      <xdr:row>56</xdr:row>
      <xdr:rowOff>10160</xdr:rowOff>
    </xdr:to>
    <xdr:sp macro="" textlink="">
      <xdr:nvSpPr>
        <xdr:cNvPr id="128" name="フローチャート: 判断 127"/>
        <xdr:cNvSpPr/>
      </xdr:nvSpPr>
      <xdr:spPr>
        <a:xfrm>
          <a:off x="2571750" y="950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26670</xdr:rowOff>
    </xdr:from>
    <xdr:ext cx="529590" cy="259080"/>
    <xdr:sp macro="" textlink="">
      <xdr:nvSpPr>
        <xdr:cNvPr id="129" name="テキスト ボックス 128"/>
        <xdr:cNvSpPr txBox="1"/>
      </xdr:nvSpPr>
      <xdr:spPr>
        <a:xfrm>
          <a:off x="2393315" y="92849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57</xdr:row>
      <xdr:rowOff>48260</xdr:rowOff>
    </xdr:from>
    <xdr:to xmlns:xdr="http://schemas.openxmlformats.org/drawingml/2006/spreadsheetDrawing">
      <xdr:col>10</xdr:col>
      <xdr:colOff>114300</xdr:colOff>
      <xdr:row>57</xdr:row>
      <xdr:rowOff>50165</xdr:rowOff>
    </xdr:to>
    <xdr:cxnSp macro="">
      <xdr:nvCxnSpPr>
        <xdr:cNvPr id="130" name="直線コネクタ 129"/>
        <xdr:cNvCxnSpPr/>
      </xdr:nvCxnSpPr>
      <xdr:spPr>
        <a:xfrm>
          <a:off x="1028700" y="982091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158750</xdr:rowOff>
    </xdr:from>
    <xdr:to xmlns:xdr="http://schemas.openxmlformats.org/drawingml/2006/spreadsheetDrawing">
      <xdr:col>10</xdr:col>
      <xdr:colOff>165100</xdr:colOff>
      <xdr:row>56</xdr:row>
      <xdr:rowOff>88900</xdr:rowOff>
    </xdr:to>
    <xdr:sp macro="" textlink="">
      <xdr:nvSpPr>
        <xdr:cNvPr id="131" name="フローチャート: 判断 130"/>
        <xdr:cNvSpPr/>
      </xdr:nvSpPr>
      <xdr:spPr>
        <a:xfrm>
          <a:off x="1778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105410</xdr:rowOff>
    </xdr:from>
    <xdr:ext cx="531495" cy="259080"/>
    <xdr:sp macro="" textlink="">
      <xdr:nvSpPr>
        <xdr:cNvPr id="132" name="テキスト ボックス 131"/>
        <xdr:cNvSpPr txBox="1"/>
      </xdr:nvSpPr>
      <xdr:spPr>
        <a:xfrm>
          <a:off x="1580515" y="93637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45085</xdr:rowOff>
    </xdr:from>
    <xdr:to xmlns:xdr="http://schemas.openxmlformats.org/drawingml/2006/spreadsheetDrawing">
      <xdr:col>6</xdr:col>
      <xdr:colOff>38100</xdr:colOff>
      <xdr:row>56</xdr:row>
      <xdr:rowOff>146685</xdr:rowOff>
    </xdr:to>
    <xdr:sp macro="" textlink="">
      <xdr:nvSpPr>
        <xdr:cNvPr id="133" name="フローチャート: 判断 132"/>
        <xdr:cNvSpPr/>
      </xdr:nvSpPr>
      <xdr:spPr>
        <a:xfrm>
          <a:off x="984250" y="96462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54</xdr:row>
      <xdr:rowOff>163195</xdr:rowOff>
    </xdr:from>
    <xdr:ext cx="529590" cy="259080"/>
    <xdr:sp macro="" textlink="">
      <xdr:nvSpPr>
        <xdr:cNvPr id="134" name="テキスト ボックス 133"/>
        <xdr:cNvSpPr txBox="1"/>
      </xdr:nvSpPr>
      <xdr:spPr>
        <a:xfrm>
          <a:off x="786765" y="94214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5" name="テキスト ボックス 134"/>
        <xdr:cNvSpPr txBox="1"/>
      </xdr:nvSpPr>
      <xdr:spPr>
        <a:xfrm>
          <a:off x="40068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80010</xdr:rowOff>
    </xdr:from>
    <xdr:ext cx="762000" cy="259080"/>
    <xdr:sp macro="" textlink="">
      <xdr:nvSpPr>
        <xdr:cNvPr id="136" name="テキスト ボックス 135"/>
        <xdr:cNvSpPr txBox="1"/>
      </xdr:nvSpPr>
      <xdr:spPr>
        <a:xfrm>
          <a:off x="3257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0095" cy="259080"/>
    <xdr:sp macro="" textlink="">
      <xdr:nvSpPr>
        <xdr:cNvPr id="137" name="テキスト ボックス 136"/>
        <xdr:cNvSpPr txBox="1"/>
      </xdr:nvSpPr>
      <xdr:spPr>
        <a:xfrm>
          <a:off x="2451100" y="1053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8" name="テキスト ボックス 137"/>
        <xdr:cNvSpPr txBox="1"/>
      </xdr:nvSpPr>
      <xdr:spPr>
        <a:xfrm>
          <a:off x="1657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80010</xdr:rowOff>
    </xdr:from>
    <xdr:ext cx="762000" cy="259080"/>
    <xdr:sp macro="" textlink="">
      <xdr:nvSpPr>
        <xdr:cNvPr id="139" name="テキスト ボックス 138"/>
        <xdr:cNvSpPr txBox="1"/>
      </xdr:nvSpPr>
      <xdr:spPr>
        <a:xfrm>
          <a:off x="857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23495</xdr:rowOff>
    </xdr:from>
    <xdr:to xmlns:xdr="http://schemas.openxmlformats.org/drawingml/2006/spreadsheetDrawing">
      <xdr:col>24</xdr:col>
      <xdr:colOff>114300</xdr:colOff>
      <xdr:row>56</xdr:row>
      <xdr:rowOff>125095</xdr:rowOff>
    </xdr:to>
    <xdr:sp macro="" textlink="">
      <xdr:nvSpPr>
        <xdr:cNvPr id="140" name="楕円 139"/>
        <xdr:cNvSpPr/>
      </xdr:nvSpPr>
      <xdr:spPr>
        <a:xfrm>
          <a:off x="4127500" y="9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1905</xdr:rowOff>
    </xdr:from>
    <xdr:ext cx="534670" cy="259080"/>
    <xdr:sp macro="" textlink="">
      <xdr:nvSpPr>
        <xdr:cNvPr id="141" name="物件費該当値テキスト"/>
        <xdr:cNvSpPr txBox="1"/>
      </xdr:nvSpPr>
      <xdr:spPr>
        <a:xfrm>
          <a:off x="4229100" y="96031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120650</xdr:rowOff>
    </xdr:from>
    <xdr:to xmlns:xdr="http://schemas.openxmlformats.org/drawingml/2006/spreadsheetDrawing">
      <xdr:col>20</xdr:col>
      <xdr:colOff>38100</xdr:colOff>
      <xdr:row>57</xdr:row>
      <xdr:rowOff>50800</xdr:rowOff>
    </xdr:to>
    <xdr:sp macro="" textlink="">
      <xdr:nvSpPr>
        <xdr:cNvPr id="142" name="楕円 141"/>
        <xdr:cNvSpPr/>
      </xdr:nvSpPr>
      <xdr:spPr>
        <a:xfrm>
          <a:off x="3384550" y="9721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41910</xdr:rowOff>
    </xdr:from>
    <xdr:ext cx="529590" cy="254000"/>
    <xdr:sp macro="" textlink="">
      <xdr:nvSpPr>
        <xdr:cNvPr id="143" name="テキスト ボックス 142"/>
        <xdr:cNvSpPr txBox="1"/>
      </xdr:nvSpPr>
      <xdr:spPr>
        <a:xfrm>
          <a:off x="3187065" y="98145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139700</xdr:rowOff>
    </xdr:from>
    <xdr:to xmlns:xdr="http://schemas.openxmlformats.org/drawingml/2006/spreadsheetDrawing">
      <xdr:col>15</xdr:col>
      <xdr:colOff>101600</xdr:colOff>
      <xdr:row>57</xdr:row>
      <xdr:rowOff>69850</xdr:rowOff>
    </xdr:to>
    <xdr:sp macro="" textlink="">
      <xdr:nvSpPr>
        <xdr:cNvPr id="144" name="楕円 143"/>
        <xdr:cNvSpPr/>
      </xdr:nvSpPr>
      <xdr:spPr>
        <a:xfrm>
          <a:off x="257175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60960</xdr:rowOff>
    </xdr:from>
    <xdr:ext cx="529590" cy="259080"/>
    <xdr:sp macro="" textlink="">
      <xdr:nvSpPr>
        <xdr:cNvPr id="145" name="テキスト ボックス 144"/>
        <xdr:cNvSpPr txBox="1"/>
      </xdr:nvSpPr>
      <xdr:spPr>
        <a:xfrm>
          <a:off x="2393315" y="98336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170815</xdr:rowOff>
    </xdr:from>
    <xdr:to xmlns:xdr="http://schemas.openxmlformats.org/drawingml/2006/spreadsheetDrawing">
      <xdr:col>10</xdr:col>
      <xdr:colOff>165100</xdr:colOff>
      <xdr:row>57</xdr:row>
      <xdr:rowOff>100965</xdr:rowOff>
    </xdr:to>
    <xdr:sp macro="" textlink="">
      <xdr:nvSpPr>
        <xdr:cNvPr id="146" name="楕円 145"/>
        <xdr:cNvSpPr/>
      </xdr:nvSpPr>
      <xdr:spPr>
        <a:xfrm>
          <a:off x="1778000" y="977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92075</xdr:rowOff>
    </xdr:from>
    <xdr:ext cx="531495" cy="259080"/>
    <xdr:sp macro="" textlink="">
      <xdr:nvSpPr>
        <xdr:cNvPr id="147" name="テキスト ボックス 146"/>
        <xdr:cNvSpPr txBox="1"/>
      </xdr:nvSpPr>
      <xdr:spPr>
        <a:xfrm>
          <a:off x="1580515" y="98647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168910</xdr:rowOff>
    </xdr:from>
    <xdr:to xmlns:xdr="http://schemas.openxmlformats.org/drawingml/2006/spreadsheetDrawing">
      <xdr:col>6</xdr:col>
      <xdr:colOff>38100</xdr:colOff>
      <xdr:row>57</xdr:row>
      <xdr:rowOff>99060</xdr:rowOff>
    </xdr:to>
    <xdr:sp macro="" textlink="">
      <xdr:nvSpPr>
        <xdr:cNvPr id="148" name="楕円 147"/>
        <xdr:cNvSpPr/>
      </xdr:nvSpPr>
      <xdr:spPr>
        <a:xfrm>
          <a:off x="984250" y="97701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90170</xdr:rowOff>
    </xdr:from>
    <xdr:ext cx="529590" cy="259080"/>
    <xdr:sp macro="" textlink="">
      <xdr:nvSpPr>
        <xdr:cNvPr id="149" name="テキスト ボックス 148"/>
        <xdr:cNvSpPr txBox="1"/>
      </xdr:nvSpPr>
      <xdr:spPr>
        <a:xfrm>
          <a:off x="786765" y="98628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0" name="正方形/長方形 149"/>
        <xdr:cNvSpPr/>
      </xdr:nvSpPr>
      <xdr:spPr>
        <a:xfrm>
          <a:off x="6858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1" name="正方形/長方形 150"/>
        <xdr:cNvSpPr/>
      </xdr:nvSpPr>
      <xdr:spPr>
        <a:xfrm>
          <a:off x="8128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2" name="正方形/長方形 151"/>
        <xdr:cNvSpPr/>
      </xdr:nvSpPr>
      <xdr:spPr>
        <a:xfrm>
          <a:off x="8128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3" name="正方形/長方形 152"/>
        <xdr:cNvSpPr/>
      </xdr:nvSpPr>
      <xdr:spPr>
        <a:xfrm>
          <a:off x="17145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4" name="正方形/長方形 153"/>
        <xdr:cNvSpPr/>
      </xdr:nvSpPr>
      <xdr:spPr>
        <a:xfrm>
          <a:off x="17145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5" name="正方形/長方形 154"/>
        <xdr:cNvSpPr/>
      </xdr:nvSpPr>
      <xdr:spPr>
        <a:xfrm>
          <a:off x="2743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6" name="正方形/長方形 155"/>
        <xdr:cNvSpPr/>
      </xdr:nvSpPr>
      <xdr:spPr>
        <a:xfrm>
          <a:off x="2743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7" name="正方形/長方形 156"/>
        <xdr:cNvSpPr/>
      </xdr:nvSpPr>
      <xdr:spPr>
        <a:xfrm>
          <a:off x="6858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805" cy="220345"/>
    <xdr:sp macro="" textlink="">
      <xdr:nvSpPr>
        <xdr:cNvPr id="158" name="テキスト ボックス 157"/>
        <xdr:cNvSpPr txBox="1"/>
      </xdr:nvSpPr>
      <xdr:spPr>
        <a:xfrm>
          <a:off x="66675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9" name="直線コネクタ 158"/>
        <xdr:cNvCxnSpPr/>
      </xdr:nvCxnSpPr>
      <xdr:spPr>
        <a:xfrm>
          <a:off x="6858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25400</xdr:rowOff>
    </xdr:from>
    <xdr:to xmlns:xdr="http://schemas.openxmlformats.org/drawingml/2006/spreadsheetDrawing">
      <xdr:col>28</xdr:col>
      <xdr:colOff>114300</xdr:colOff>
      <xdr:row>78</xdr:row>
      <xdr:rowOff>25400</xdr:rowOff>
    </xdr:to>
    <xdr:cxnSp macro="">
      <xdr:nvCxnSpPr>
        <xdr:cNvPr id="160" name="直線コネクタ 159"/>
        <xdr:cNvCxnSpPr/>
      </xdr:nvCxnSpPr>
      <xdr:spPr>
        <a:xfrm>
          <a:off x="685800" y="1339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54610</xdr:rowOff>
    </xdr:from>
    <xdr:ext cx="243840" cy="254000"/>
    <xdr:sp macro="" textlink="">
      <xdr:nvSpPr>
        <xdr:cNvPr id="161" name="テキスト ボックス 160"/>
        <xdr:cNvSpPr txBox="1"/>
      </xdr:nvSpPr>
      <xdr:spPr>
        <a:xfrm>
          <a:off x="474980" y="132562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685800" y="1282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4000"/>
    <xdr:sp macro="" textlink="">
      <xdr:nvSpPr>
        <xdr:cNvPr id="163" name="テキスト ボックス 162"/>
        <xdr:cNvSpPr txBox="1"/>
      </xdr:nvSpPr>
      <xdr:spPr>
        <a:xfrm>
          <a:off x="21145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82550</xdr:rowOff>
    </xdr:from>
    <xdr:to xmlns:xdr="http://schemas.openxmlformats.org/drawingml/2006/spreadsheetDrawing">
      <xdr:col>28</xdr:col>
      <xdr:colOff>114300</xdr:colOff>
      <xdr:row>71</xdr:row>
      <xdr:rowOff>82550</xdr:rowOff>
    </xdr:to>
    <xdr:cxnSp macro="">
      <xdr:nvCxnSpPr>
        <xdr:cNvPr id="164" name="直線コネクタ 163"/>
        <xdr:cNvCxnSpPr/>
      </xdr:nvCxnSpPr>
      <xdr:spPr>
        <a:xfrm>
          <a:off x="685800" y="1225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70</xdr:row>
      <xdr:rowOff>111760</xdr:rowOff>
    </xdr:from>
    <xdr:ext cx="531495" cy="254000"/>
    <xdr:sp macro="" textlink="">
      <xdr:nvSpPr>
        <xdr:cNvPr id="165" name="テキスト ボックス 164"/>
        <xdr:cNvSpPr txBox="1"/>
      </xdr:nvSpPr>
      <xdr:spPr>
        <a:xfrm>
          <a:off x="211455" y="121132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6858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4000"/>
    <xdr:sp macro="" textlink="">
      <xdr:nvSpPr>
        <xdr:cNvPr id="167" name="テキスト ボックス 166"/>
        <xdr:cNvSpPr txBox="1"/>
      </xdr:nvSpPr>
      <xdr:spPr>
        <a:xfrm>
          <a:off x="21145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維持補修費グラフ枠"/>
        <xdr:cNvSpPr/>
      </xdr:nvSpPr>
      <xdr:spPr>
        <a:xfrm>
          <a:off x="6858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120650</xdr:rowOff>
    </xdr:from>
    <xdr:to xmlns:xdr="http://schemas.openxmlformats.org/drawingml/2006/spreadsheetDrawing">
      <xdr:col>24</xdr:col>
      <xdr:colOff>62865</xdr:colOff>
      <xdr:row>77</xdr:row>
      <xdr:rowOff>152400</xdr:rowOff>
    </xdr:to>
    <xdr:cxnSp macro="">
      <xdr:nvCxnSpPr>
        <xdr:cNvPr id="169" name="直線コネクタ 168"/>
        <xdr:cNvCxnSpPr/>
      </xdr:nvCxnSpPr>
      <xdr:spPr>
        <a:xfrm flipV="1">
          <a:off x="4176395" y="12122150"/>
          <a:ext cx="1270" cy="1231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156210</xdr:rowOff>
    </xdr:from>
    <xdr:ext cx="378460" cy="254000"/>
    <xdr:sp macro="" textlink="">
      <xdr:nvSpPr>
        <xdr:cNvPr id="170" name="維持補修費最小値テキスト"/>
        <xdr:cNvSpPr txBox="1"/>
      </xdr:nvSpPr>
      <xdr:spPr>
        <a:xfrm>
          <a:off x="4229100" y="1335786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152400</xdr:rowOff>
    </xdr:from>
    <xdr:to xmlns:xdr="http://schemas.openxmlformats.org/drawingml/2006/spreadsheetDrawing">
      <xdr:col>24</xdr:col>
      <xdr:colOff>152400</xdr:colOff>
      <xdr:row>77</xdr:row>
      <xdr:rowOff>152400</xdr:rowOff>
    </xdr:to>
    <xdr:cxnSp macro="">
      <xdr:nvCxnSpPr>
        <xdr:cNvPr id="171" name="直線コネクタ 170"/>
        <xdr:cNvCxnSpPr/>
      </xdr:nvCxnSpPr>
      <xdr:spPr>
        <a:xfrm>
          <a:off x="4108450" y="13354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66675</xdr:rowOff>
    </xdr:from>
    <xdr:ext cx="534670" cy="254000"/>
    <xdr:sp macro="" textlink="">
      <xdr:nvSpPr>
        <xdr:cNvPr id="172" name="維持補修費最大値テキスト"/>
        <xdr:cNvSpPr txBox="1"/>
      </xdr:nvSpPr>
      <xdr:spPr>
        <a:xfrm>
          <a:off x="4229100" y="1189672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22,345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120650</xdr:rowOff>
    </xdr:from>
    <xdr:to xmlns:xdr="http://schemas.openxmlformats.org/drawingml/2006/spreadsheetDrawing">
      <xdr:col>24</xdr:col>
      <xdr:colOff>152400</xdr:colOff>
      <xdr:row>70</xdr:row>
      <xdr:rowOff>120650</xdr:rowOff>
    </xdr:to>
    <xdr:cxnSp macro="">
      <xdr:nvCxnSpPr>
        <xdr:cNvPr id="173" name="直線コネクタ 172"/>
        <xdr:cNvCxnSpPr/>
      </xdr:nvCxnSpPr>
      <xdr:spPr>
        <a:xfrm>
          <a:off x="4108450" y="12122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77</xdr:row>
      <xdr:rowOff>120650</xdr:rowOff>
    </xdr:from>
    <xdr:to xmlns:xdr="http://schemas.openxmlformats.org/drawingml/2006/spreadsheetDrawing">
      <xdr:col>24</xdr:col>
      <xdr:colOff>63500</xdr:colOff>
      <xdr:row>77</xdr:row>
      <xdr:rowOff>120650</xdr:rowOff>
    </xdr:to>
    <xdr:cxnSp macro="">
      <xdr:nvCxnSpPr>
        <xdr:cNvPr id="174" name="直線コネクタ 173"/>
        <xdr:cNvCxnSpPr/>
      </xdr:nvCxnSpPr>
      <xdr:spPr>
        <a:xfrm>
          <a:off x="3429000" y="133223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43815</xdr:rowOff>
    </xdr:from>
    <xdr:ext cx="469900" cy="254000"/>
    <xdr:sp macro="" textlink="">
      <xdr:nvSpPr>
        <xdr:cNvPr id="175" name="維持補修費平均値テキスト"/>
        <xdr:cNvSpPr txBox="1"/>
      </xdr:nvSpPr>
      <xdr:spPr>
        <a:xfrm>
          <a:off x="4229100" y="1290256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20955</xdr:rowOff>
    </xdr:from>
    <xdr:to xmlns:xdr="http://schemas.openxmlformats.org/drawingml/2006/spreadsheetDrawing">
      <xdr:col>24</xdr:col>
      <xdr:colOff>114300</xdr:colOff>
      <xdr:row>76</xdr:row>
      <xdr:rowOff>122555</xdr:rowOff>
    </xdr:to>
    <xdr:sp macro="" textlink="">
      <xdr:nvSpPr>
        <xdr:cNvPr id="176" name="フローチャート: 判断 175"/>
        <xdr:cNvSpPr/>
      </xdr:nvSpPr>
      <xdr:spPr>
        <a:xfrm>
          <a:off x="41275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120650</xdr:rowOff>
    </xdr:from>
    <xdr:to xmlns:xdr="http://schemas.openxmlformats.org/drawingml/2006/spreadsheetDrawing">
      <xdr:col>19</xdr:col>
      <xdr:colOff>171450</xdr:colOff>
      <xdr:row>77</xdr:row>
      <xdr:rowOff>137160</xdr:rowOff>
    </xdr:to>
    <xdr:cxnSp macro="">
      <xdr:nvCxnSpPr>
        <xdr:cNvPr id="177" name="直線コネクタ 176"/>
        <xdr:cNvCxnSpPr/>
      </xdr:nvCxnSpPr>
      <xdr:spPr>
        <a:xfrm flipV="1">
          <a:off x="2622550" y="13322300"/>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36830</xdr:rowOff>
    </xdr:from>
    <xdr:to xmlns:xdr="http://schemas.openxmlformats.org/drawingml/2006/spreadsheetDrawing">
      <xdr:col>20</xdr:col>
      <xdr:colOff>38100</xdr:colOff>
      <xdr:row>76</xdr:row>
      <xdr:rowOff>138430</xdr:rowOff>
    </xdr:to>
    <xdr:sp macro="" textlink="">
      <xdr:nvSpPr>
        <xdr:cNvPr id="178" name="フローチャート: 判断 177"/>
        <xdr:cNvSpPr/>
      </xdr:nvSpPr>
      <xdr:spPr>
        <a:xfrm>
          <a:off x="3384550" y="13067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74</xdr:row>
      <xdr:rowOff>154940</xdr:rowOff>
    </xdr:from>
    <xdr:ext cx="466725" cy="254000"/>
    <xdr:sp macro="" textlink="">
      <xdr:nvSpPr>
        <xdr:cNvPr id="179" name="テキスト ボックス 178"/>
        <xdr:cNvSpPr txBox="1"/>
      </xdr:nvSpPr>
      <xdr:spPr>
        <a:xfrm>
          <a:off x="3219450" y="12842240"/>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137160</xdr:rowOff>
    </xdr:from>
    <xdr:to xmlns:xdr="http://schemas.openxmlformats.org/drawingml/2006/spreadsheetDrawing">
      <xdr:col>15</xdr:col>
      <xdr:colOff>50800</xdr:colOff>
      <xdr:row>77</xdr:row>
      <xdr:rowOff>153670</xdr:rowOff>
    </xdr:to>
    <xdr:cxnSp macro="">
      <xdr:nvCxnSpPr>
        <xdr:cNvPr id="180" name="直線コネクタ 179"/>
        <xdr:cNvCxnSpPr/>
      </xdr:nvCxnSpPr>
      <xdr:spPr>
        <a:xfrm flipV="1">
          <a:off x="1828800" y="13338810"/>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34290</xdr:rowOff>
    </xdr:from>
    <xdr:to xmlns:xdr="http://schemas.openxmlformats.org/drawingml/2006/spreadsheetDrawing">
      <xdr:col>15</xdr:col>
      <xdr:colOff>101600</xdr:colOff>
      <xdr:row>76</xdr:row>
      <xdr:rowOff>135890</xdr:rowOff>
    </xdr:to>
    <xdr:sp macro="" textlink="">
      <xdr:nvSpPr>
        <xdr:cNvPr id="181" name="フローチャート: 判断 180"/>
        <xdr:cNvSpPr/>
      </xdr:nvSpPr>
      <xdr:spPr>
        <a:xfrm>
          <a:off x="257175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74</xdr:row>
      <xdr:rowOff>152400</xdr:rowOff>
    </xdr:from>
    <xdr:ext cx="466725" cy="259080"/>
    <xdr:sp macro="" textlink="">
      <xdr:nvSpPr>
        <xdr:cNvPr id="182" name="テキスト ボックス 181"/>
        <xdr:cNvSpPr txBox="1"/>
      </xdr:nvSpPr>
      <xdr:spPr>
        <a:xfrm>
          <a:off x="2406650" y="128397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77</xdr:row>
      <xdr:rowOff>153670</xdr:rowOff>
    </xdr:from>
    <xdr:to xmlns:xdr="http://schemas.openxmlformats.org/drawingml/2006/spreadsheetDrawing">
      <xdr:col>10</xdr:col>
      <xdr:colOff>114300</xdr:colOff>
      <xdr:row>77</xdr:row>
      <xdr:rowOff>153670</xdr:rowOff>
    </xdr:to>
    <xdr:cxnSp macro="">
      <xdr:nvCxnSpPr>
        <xdr:cNvPr id="183" name="直線コネクタ 182"/>
        <xdr:cNvCxnSpPr/>
      </xdr:nvCxnSpPr>
      <xdr:spPr>
        <a:xfrm flipV="1">
          <a:off x="1028700" y="1335532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20320</xdr:rowOff>
    </xdr:from>
    <xdr:to xmlns:xdr="http://schemas.openxmlformats.org/drawingml/2006/spreadsheetDrawing">
      <xdr:col>10</xdr:col>
      <xdr:colOff>165100</xdr:colOff>
      <xdr:row>76</xdr:row>
      <xdr:rowOff>121920</xdr:rowOff>
    </xdr:to>
    <xdr:sp macro="" textlink="">
      <xdr:nvSpPr>
        <xdr:cNvPr id="184" name="フローチャート: 判断 183"/>
        <xdr:cNvSpPr/>
      </xdr:nvSpPr>
      <xdr:spPr>
        <a:xfrm>
          <a:off x="1778000" y="1305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74</xdr:row>
      <xdr:rowOff>138430</xdr:rowOff>
    </xdr:from>
    <xdr:ext cx="466725" cy="259080"/>
    <xdr:sp macro="" textlink="">
      <xdr:nvSpPr>
        <xdr:cNvPr id="185" name="テキスト ボックス 184"/>
        <xdr:cNvSpPr txBox="1"/>
      </xdr:nvSpPr>
      <xdr:spPr>
        <a:xfrm>
          <a:off x="1612900" y="128257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63500</xdr:rowOff>
    </xdr:from>
    <xdr:to xmlns:xdr="http://schemas.openxmlformats.org/drawingml/2006/spreadsheetDrawing">
      <xdr:col>6</xdr:col>
      <xdr:colOff>38100</xdr:colOff>
      <xdr:row>76</xdr:row>
      <xdr:rowOff>165100</xdr:rowOff>
    </xdr:to>
    <xdr:sp macro="" textlink="">
      <xdr:nvSpPr>
        <xdr:cNvPr id="186" name="フローチャート: 判断 185"/>
        <xdr:cNvSpPr/>
      </xdr:nvSpPr>
      <xdr:spPr>
        <a:xfrm>
          <a:off x="984250" y="1309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75</xdr:row>
      <xdr:rowOff>10160</xdr:rowOff>
    </xdr:from>
    <xdr:ext cx="466725" cy="259080"/>
    <xdr:sp macro="" textlink="">
      <xdr:nvSpPr>
        <xdr:cNvPr id="187" name="テキスト ボックス 186"/>
        <xdr:cNvSpPr txBox="1"/>
      </xdr:nvSpPr>
      <xdr:spPr>
        <a:xfrm>
          <a:off x="819150" y="12868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0068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80010</xdr:rowOff>
    </xdr:from>
    <xdr:ext cx="762000" cy="259080"/>
    <xdr:sp macro="" textlink="">
      <xdr:nvSpPr>
        <xdr:cNvPr id="189" name="テキスト ボックス 188"/>
        <xdr:cNvSpPr txBox="1"/>
      </xdr:nvSpPr>
      <xdr:spPr>
        <a:xfrm>
          <a:off x="3257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0095" cy="259080"/>
    <xdr:sp macro="" textlink="">
      <xdr:nvSpPr>
        <xdr:cNvPr id="190" name="テキスト ボックス 189"/>
        <xdr:cNvSpPr txBox="1"/>
      </xdr:nvSpPr>
      <xdr:spPr>
        <a:xfrm>
          <a:off x="2451100" y="1396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657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80010</xdr:rowOff>
    </xdr:from>
    <xdr:ext cx="762000" cy="259080"/>
    <xdr:sp macro="" textlink="">
      <xdr:nvSpPr>
        <xdr:cNvPr id="192" name="テキスト ボックス 191"/>
        <xdr:cNvSpPr txBox="1"/>
      </xdr:nvSpPr>
      <xdr:spPr>
        <a:xfrm>
          <a:off x="857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69215</xdr:rowOff>
    </xdr:from>
    <xdr:to xmlns:xdr="http://schemas.openxmlformats.org/drawingml/2006/spreadsheetDrawing">
      <xdr:col>24</xdr:col>
      <xdr:colOff>114300</xdr:colOff>
      <xdr:row>77</xdr:row>
      <xdr:rowOff>170815</xdr:rowOff>
    </xdr:to>
    <xdr:sp macro="" textlink="">
      <xdr:nvSpPr>
        <xdr:cNvPr id="193" name="楕円 192"/>
        <xdr:cNvSpPr/>
      </xdr:nvSpPr>
      <xdr:spPr>
        <a:xfrm>
          <a:off x="41275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155575</xdr:rowOff>
    </xdr:from>
    <xdr:ext cx="469900" cy="254000"/>
    <xdr:sp macro="" textlink="">
      <xdr:nvSpPr>
        <xdr:cNvPr id="194" name="維持補修費該当値テキスト"/>
        <xdr:cNvSpPr txBox="1"/>
      </xdr:nvSpPr>
      <xdr:spPr>
        <a:xfrm>
          <a:off x="4229100" y="1318577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69215</xdr:rowOff>
    </xdr:from>
    <xdr:to xmlns:xdr="http://schemas.openxmlformats.org/drawingml/2006/spreadsheetDrawing">
      <xdr:col>20</xdr:col>
      <xdr:colOff>38100</xdr:colOff>
      <xdr:row>77</xdr:row>
      <xdr:rowOff>170815</xdr:rowOff>
    </xdr:to>
    <xdr:sp macro="" textlink="">
      <xdr:nvSpPr>
        <xdr:cNvPr id="195" name="楕円 194"/>
        <xdr:cNvSpPr/>
      </xdr:nvSpPr>
      <xdr:spPr>
        <a:xfrm>
          <a:off x="3384550" y="132708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161925</xdr:rowOff>
    </xdr:from>
    <xdr:ext cx="466725" cy="259080"/>
    <xdr:sp macro="" textlink="">
      <xdr:nvSpPr>
        <xdr:cNvPr id="196" name="テキスト ボックス 195"/>
        <xdr:cNvSpPr txBox="1"/>
      </xdr:nvSpPr>
      <xdr:spPr>
        <a:xfrm>
          <a:off x="3219450" y="133635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86360</xdr:rowOff>
    </xdr:from>
    <xdr:to xmlns:xdr="http://schemas.openxmlformats.org/drawingml/2006/spreadsheetDrawing">
      <xdr:col>15</xdr:col>
      <xdr:colOff>101600</xdr:colOff>
      <xdr:row>78</xdr:row>
      <xdr:rowOff>16510</xdr:rowOff>
    </xdr:to>
    <xdr:sp macro="" textlink="">
      <xdr:nvSpPr>
        <xdr:cNvPr id="197" name="楕円 196"/>
        <xdr:cNvSpPr/>
      </xdr:nvSpPr>
      <xdr:spPr>
        <a:xfrm>
          <a:off x="2571750" y="13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7620</xdr:rowOff>
    </xdr:from>
    <xdr:ext cx="466725" cy="254000"/>
    <xdr:sp macro="" textlink="">
      <xdr:nvSpPr>
        <xdr:cNvPr id="198" name="テキスト ボックス 197"/>
        <xdr:cNvSpPr txBox="1"/>
      </xdr:nvSpPr>
      <xdr:spPr>
        <a:xfrm>
          <a:off x="2406650" y="13380720"/>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102870</xdr:rowOff>
    </xdr:from>
    <xdr:to xmlns:xdr="http://schemas.openxmlformats.org/drawingml/2006/spreadsheetDrawing">
      <xdr:col>10</xdr:col>
      <xdr:colOff>165100</xdr:colOff>
      <xdr:row>78</xdr:row>
      <xdr:rowOff>33020</xdr:rowOff>
    </xdr:to>
    <xdr:sp macro="" textlink="">
      <xdr:nvSpPr>
        <xdr:cNvPr id="199" name="楕円 198"/>
        <xdr:cNvSpPr/>
      </xdr:nvSpPr>
      <xdr:spPr>
        <a:xfrm>
          <a:off x="177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115570</xdr:colOff>
      <xdr:row>78</xdr:row>
      <xdr:rowOff>24130</xdr:rowOff>
    </xdr:from>
    <xdr:ext cx="378460" cy="259080"/>
    <xdr:sp macro="" textlink="">
      <xdr:nvSpPr>
        <xdr:cNvPr id="200" name="テキスト ボックス 199"/>
        <xdr:cNvSpPr txBox="1"/>
      </xdr:nvSpPr>
      <xdr:spPr>
        <a:xfrm>
          <a:off x="1658620" y="133972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102870</xdr:rowOff>
    </xdr:from>
    <xdr:to xmlns:xdr="http://schemas.openxmlformats.org/drawingml/2006/spreadsheetDrawing">
      <xdr:col>6</xdr:col>
      <xdr:colOff>38100</xdr:colOff>
      <xdr:row>78</xdr:row>
      <xdr:rowOff>33020</xdr:rowOff>
    </xdr:to>
    <xdr:sp macro="" textlink="">
      <xdr:nvSpPr>
        <xdr:cNvPr id="201" name="楕円 200"/>
        <xdr:cNvSpPr/>
      </xdr:nvSpPr>
      <xdr:spPr>
        <a:xfrm>
          <a:off x="984250" y="133045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171450</xdr:colOff>
      <xdr:row>78</xdr:row>
      <xdr:rowOff>24130</xdr:rowOff>
    </xdr:from>
    <xdr:ext cx="378460" cy="259080"/>
    <xdr:sp macro="" textlink="">
      <xdr:nvSpPr>
        <xdr:cNvPr id="202" name="テキスト ボックス 201"/>
        <xdr:cNvSpPr txBox="1"/>
      </xdr:nvSpPr>
      <xdr:spPr>
        <a:xfrm>
          <a:off x="857250" y="133972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6858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128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128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7145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7145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2743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2743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124,869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6858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805" cy="220345"/>
    <xdr:sp macro="" textlink="">
      <xdr:nvSpPr>
        <xdr:cNvPr id="211" name="テキスト ボックス 210"/>
        <xdr:cNvSpPr txBox="1"/>
      </xdr:nvSpPr>
      <xdr:spPr>
        <a:xfrm>
          <a:off x="66675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4000"/>
    <xdr:sp macro="" textlink="">
      <xdr:nvSpPr>
        <xdr:cNvPr id="213" name="テキスト ボックス 212"/>
        <xdr:cNvSpPr txBox="1"/>
      </xdr:nvSpPr>
      <xdr:spPr>
        <a:xfrm>
          <a:off x="21145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4" name="直線コネクタ 213"/>
        <xdr:cNvCxnSpPr/>
      </xdr:nvCxnSpPr>
      <xdr:spPr>
        <a:xfrm>
          <a:off x="685800" y="1707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5" name="テキスト ボックス 214"/>
        <xdr:cNvSpPr txBox="1"/>
      </xdr:nvSpPr>
      <xdr:spPr>
        <a:xfrm>
          <a:off x="21145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6" name="直線コネクタ 215"/>
        <xdr:cNvCxnSpPr/>
      </xdr:nvCxnSpPr>
      <xdr:spPr>
        <a:xfrm>
          <a:off x="685800" y="16745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4000"/>
    <xdr:sp macro="" textlink="">
      <xdr:nvSpPr>
        <xdr:cNvPr id="217" name="テキスト ボックス 216"/>
        <xdr:cNvSpPr txBox="1"/>
      </xdr:nvSpPr>
      <xdr:spPr>
        <a:xfrm>
          <a:off x="21145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8" name="直線コネクタ 217"/>
        <xdr:cNvCxnSpPr/>
      </xdr:nvCxnSpPr>
      <xdr:spPr>
        <a:xfrm>
          <a:off x="685800" y="16419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2455" cy="259080"/>
    <xdr:sp macro="" textlink="">
      <xdr:nvSpPr>
        <xdr:cNvPr id="219" name="テキスト ボックス 218"/>
        <xdr:cNvSpPr txBox="1"/>
      </xdr:nvSpPr>
      <xdr:spPr>
        <a:xfrm>
          <a:off x="166370" y="16276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0" name="直線コネクタ 219"/>
        <xdr:cNvCxnSpPr/>
      </xdr:nvCxnSpPr>
      <xdr:spPr>
        <a:xfrm>
          <a:off x="685800" y="16092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2455" cy="254000"/>
    <xdr:sp macro="" textlink="">
      <xdr:nvSpPr>
        <xdr:cNvPr id="221" name="テキスト ボックス 220"/>
        <xdr:cNvSpPr txBox="1"/>
      </xdr:nvSpPr>
      <xdr:spPr>
        <a:xfrm>
          <a:off x="166370" y="1595120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2" name="直線コネクタ 221"/>
        <xdr:cNvCxnSpPr/>
      </xdr:nvCxnSpPr>
      <xdr:spPr>
        <a:xfrm>
          <a:off x="685800" y="1576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2455" cy="258445"/>
    <xdr:sp macro="" textlink="">
      <xdr:nvSpPr>
        <xdr:cNvPr id="223" name="テキスト ボックス 222"/>
        <xdr:cNvSpPr txBox="1"/>
      </xdr:nvSpPr>
      <xdr:spPr>
        <a:xfrm>
          <a:off x="166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4" name="直線コネクタ 223"/>
        <xdr:cNvCxnSpPr/>
      </xdr:nvCxnSpPr>
      <xdr:spPr>
        <a:xfrm>
          <a:off x="685800" y="15439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2455" cy="259080"/>
    <xdr:sp macro="" textlink="">
      <xdr:nvSpPr>
        <xdr:cNvPr id="225" name="テキスト ボックス 224"/>
        <xdr:cNvSpPr txBox="1"/>
      </xdr:nvSpPr>
      <xdr:spPr>
        <a:xfrm>
          <a:off x="166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6" name="直線コネクタ 225"/>
        <xdr:cNvCxnSpPr/>
      </xdr:nvCxnSpPr>
      <xdr:spPr>
        <a:xfrm>
          <a:off x="6858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2455" cy="254000"/>
    <xdr:sp macro="" textlink="">
      <xdr:nvSpPr>
        <xdr:cNvPr id="227" name="テキスト ボックス 226"/>
        <xdr:cNvSpPr txBox="1"/>
      </xdr:nvSpPr>
      <xdr:spPr>
        <a:xfrm>
          <a:off x="166370" y="14970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8" name="扶助費グラフ枠"/>
        <xdr:cNvSpPr/>
      </xdr:nvSpPr>
      <xdr:spPr>
        <a:xfrm>
          <a:off x="6858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4445</xdr:rowOff>
    </xdr:from>
    <xdr:to xmlns:xdr="http://schemas.openxmlformats.org/drawingml/2006/spreadsheetDrawing">
      <xdr:col>24</xdr:col>
      <xdr:colOff>62865</xdr:colOff>
      <xdr:row>99</xdr:row>
      <xdr:rowOff>55880</xdr:rowOff>
    </xdr:to>
    <xdr:cxnSp macro="">
      <xdr:nvCxnSpPr>
        <xdr:cNvPr id="229" name="直線コネクタ 228"/>
        <xdr:cNvCxnSpPr/>
      </xdr:nvCxnSpPr>
      <xdr:spPr>
        <a:xfrm flipV="1">
          <a:off x="4176395" y="1560639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59690</xdr:rowOff>
    </xdr:from>
    <xdr:ext cx="534670" cy="259080"/>
    <xdr:sp macro="" textlink="">
      <xdr:nvSpPr>
        <xdr:cNvPr id="230" name="扶助費最小値テキスト"/>
        <xdr:cNvSpPr txBox="1"/>
      </xdr:nvSpPr>
      <xdr:spPr>
        <a:xfrm>
          <a:off x="4229100" y="17033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62,616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55880</xdr:rowOff>
    </xdr:from>
    <xdr:to xmlns:xdr="http://schemas.openxmlformats.org/drawingml/2006/spreadsheetDrawing">
      <xdr:col>24</xdr:col>
      <xdr:colOff>152400</xdr:colOff>
      <xdr:row>99</xdr:row>
      <xdr:rowOff>55880</xdr:rowOff>
    </xdr:to>
    <xdr:cxnSp macro="">
      <xdr:nvCxnSpPr>
        <xdr:cNvPr id="231" name="直線コネクタ 230"/>
        <xdr:cNvCxnSpPr/>
      </xdr:nvCxnSpPr>
      <xdr:spPr>
        <a:xfrm>
          <a:off x="4108450" y="17029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122555</xdr:rowOff>
    </xdr:from>
    <xdr:ext cx="598805" cy="254000"/>
    <xdr:sp macro="" textlink="">
      <xdr:nvSpPr>
        <xdr:cNvPr id="232" name="扶助費最大値テキスト"/>
        <xdr:cNvSpPr txBox="1"/>
      </xdr:nvSpPr>
      <xdr:spPr>
        <a:xfrm>
          <a:off x="4229100" y="1538160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4445</xdr:rowOff>
    </xdr:from>
    <xdr:to xmlns:xdr="http://schemas.openxmlformats.org/drawingml/2006/spreadsheetDrawing">
      <xdr:col>24</xdr:col>
      <xdr:colOff>152400</xdr:colOff>
      <xdr:row>91</xdr:row>
      <xdr:rowOff>4445</xdr:rowOff>
    </xdr:to>
    <xdr:cxnSp macro="">
      <xdr:nvCxnSpPr>
        <xdr:cNvPr id="233" name="直線コネクタ 232"/>
        <xdr:cNvCxnSpPr/>
      </xdr:nvCxnSpPr>
      <xdr:spPr>
        <a:xfrm>
          <a:off x="4108450" y="15606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94</xdr:row>
      <xdr:rowOff>159385</xdr:rowOff>
    </xdr:from>
    <xdr:to xmlns:xdr="http://schemas.openxmlformats.org/drawingml/2006/spreadsheetDrawing">
      <xdr:col>24</xdr:col>
      <xdr:colOff>63500</xdr:colOff>
      <xdr:row>96</xdr:row>
      <xdr:rowOff>29210</xdr:rowOff>
    </xdr:to>
    <xdr:cxnSp macro="">
      <xdr:nvCxnSpPr>
        <xdr:cNvPr id="234" name="直線コネクタ 233"/>
        <xdr:cNvCxnSpPr/>
      </xdr:nvCxnSpPr>
      <xdr:spPr>
        <a:xfrm flipV="1">
          <a:off x="3429000" y="16275685"/>
          <a:ext cx="7493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30480</xdr:rowOff>
    </xdr:from>
    <xdr:ext cx="534670" cy="254000"/>
    <xdr:sp macro="" textlink="">
      <xdr:nvSpPr>
        <xdr:cNvPr id="235" name="扶助費平均値テキスト"/>
        <xdr:cNvSpPr txBox="1"/>
      </xdr:nvSpPr>
      <xdr:spPr>
        <a:xfrm>
          <a:off x="4229100" y="1648968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52070</xdr:rowOff>
    </xdr:from>
    <xdr:to xmlns:xdr="http://schemas.openxmlformats.org/drawingml/2006/spreadsheetDrawing">
      <xdr:col>24</xdr:col>
      <xdr:colOff>114300</xdr:colOff>
      <xdr:row>96</xdr:row>
      <xdr:rowOff>153670</xdr:rowOff>
    </xdr:to>
    <xdr:sp macro="" textlink="">
      <xdr:nvSpPr>
        <xdr:cNvPr id="236" name="フローチャート: 判断 235"/>
        <xdr:cNvSpPr/>
      </xdr:nvSpPr>
      <xdr:spPr>
        <a:xfrm>
          <a:off x="4127500" y="1651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29210</xdr:rowOff>
    </xdr:from>
    <xdr:to xmlns:xdr="http://schemas.openxmlformats.org/drawingml/2006/spreadsheetDrawing">
      <xdr:col>19</xdr:col>
      <xdr:colOff>171450</xdr:colOff>
      <xdr:row>96</xdr:row>
      <xdr:rowOff>113030</xdr:rowOff>
    </xdr:to>
    <xdr:cxnSp macro="">
      <xdr:nvCxnSpPr>
        <xdr:cNvPr id="237" name="直線コネクタ 236"/>
        <xdr:cNvCxnSpPr/>
      </xdr:nvCxnSpPr>
      <xdr:spPr>
        <a:xfrm flipV="1">
          <a:off x="2622550" y="16488410"/>
          <a:ext cx="80645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26035</xdr:rowOff>
    </xdr:from>
    <xdr:to xmlns:xdr="http://schemas.openxmlformats.org/drawingml/2006/spreadsheetDrawing">
      <xdr:col>20</xdr:col>
      <xdr:colOff>38100</xdr:colOff>
      <xdr:row>97</xdr:row>
      <xdr:rowOff>127635</xdr:rowOff>
    </xdr:to>
    <xdr:sp macro="" textlink="">
      <xdr:nvSpPr>
        <xdr:cNvPr id="238" name="フローチャート: 判断 237"/>
        <xdr:cNvSpPr/>
      </xdr:nvSpPr>
      <xdr:spPr>
        <a:xfrm>
          <a:off x="3384550" y="166566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118745</xdr:rowOff>
    </xdr:from>
    <xdr:ext cx="529590" cy="259080"/>
    <xdr:sp macro="" textlink="">
      <xdr:nvSpPr>
        <xdr:cNvPr id="239" name="テキスト ボックス 238"/>
        <xdr:cNvSpPr txBox="1"/>
      </xdr:nvSpPr>
      <xdr:spPr>
        <a:xfrm>
          <a:off x="3187065" y="167493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82,347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81915</xdr:rowOff>
    </xdr:from>
    <xdr:to xmlns:xdr="http://schemas.openxmlformats.org/drawingml/2006/spreadsheetDrawing">
      <xdr:col>15</xdr:col>
      <xdr:colOff>50800</xdr:colOff>
      <xdr:row>96</xdr:row>
      <xdr:rowOff>113030</xdr:rowOff>
    </xdr:to>
    <xdr:cxnSp macro="">
      <xdr:nvCxnSpPr>
        <xdr:cNvPr id="240" name="直線コネクタ 239"/>
        <xdr:cNvCxnSpPr/>
      </xdr:nvCxnSpPr>
      <xdr:spPr>
        <a:xfrm>
          <a:off x="1828800" y="16369665"/>
          <a:ext cx="79375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107315</xdr:rowOff>
    </xdr:from>
    <xdr:to xmlns:xdr="http://schemas.openxmlformats.org/drawingml/2006/spreadsheetDrawing">
      <xdr:col>15</xdr:col>
      <xdr:colOff>101600</xdr:colOff>
      <xdr:row>98</xdr:row>
      <xdr:rowOff>37465</xdr:rowOff>
    </xdr:to>
    <xdr:sp macro="" textlink="">
      <xdr:nvSpPr>
        <xdr:cNvPr id="241" name="フローチャート: 判断 240"/>
        <xdr:cNvSpPr/>
      </xdr:nvSpPr>
      <xdr:spPr>
        <a:xfrm>
          <a:off x="2571750" y="16737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29210</xdr:rowOff>
    </xdr:from>
    <xdr:ext cx="529590" cy="254000"/>
    <xdr:sp macro="" textlink="">
      <xdr:nvSpPr>
        <xdr:cNvPr id="242" name="テキスト ボックス 241"/>
        <xdr:cNvSpPr txBox="1"/>
      </xdr:nvSpPr>
      <xdr:spPr>
        <a:xfrm>
          <a:off x="2393315" y="168313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95</xdr:row>
      <xdr:rowOff>81915</xdr:rowOff>
    </xdr:from>
    <xdr:to xmlns:xdr="http://schemas.openxmlformats.org/drawingml/2006/spreadsheetDrawing">
      <xdr:col>10</xdr:col>
      <xdr:colOff>114300</xdr:colOff>
      <xdr:row>97</xdr:row>
      <xdr:rowOff>80010</xdr:rowOff>
    </xdr:to>
    <xdr:cxnSp macro="">
      <xdr:nvCxnSpPr>
        <xdr:cNvPr id="243" name="直線コネクタ 242"/>
        <xdr:cNvCxnSpPr/>
      </xdr:nvCxnSpPr>
      <xdr:spPr>
        <a:xfrm flipV="1">
          <a:off x="1028700" y="16369665"/>
          <a:ext cx="800100" cy="340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72390</xdr:rowOff>
    </xdr:from>
    <xdr:to xmlns:xdr="http://schemas.openxmlformats.org/drawingml/2006/spreadsheetDrawing">
      <xdr:col>10</xdr:col>
      <xdr:colOff>165100</xdr:colOff>
      <xdr:row>97</xdr:row>
      <xdr:rowOff>2540</xdr:rowOff>
    </xdr:to>
    <xdr:sp macro="" textlink="">
      <xdr:nvSpPr>
        <xdr:cNvPr id="244" name="フローチャート: 判断 243"/>
        <xdr:cNvSpPr/>
      </xdr:nvSpPr>
      <xdr:spPr>
        <a:xfrm>
          <a:off x="1778000" y="1653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165100</xdr:rowOff>
    </xdr:from>
    <xdr:ext cx="531495" cy="259080"/>
    <xdr:sp macro="" textlink="">
      <xdr:nvSpPr>
        <xdr:cNvPr id="245" name="テキスト ボックス 244"/>
        <xdr:cNvSpPr txBox="1"/>
      </xdr:nvSpPr>
      <xdr:spPr>
        <a:xfrm>
          <a:off x="1580515" y="166243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81915</xdr:rowOff>
    </xdr:from>
    <xdr:to xmlns:xdr="http://schemas.openxmlformats.org/drawingml/2006/spreadsheetDrawing">
      <xdr:col>6</xdr:col>
      <xdr:colOff>38100</xdr:colOff>
      <xdr:row>99</xdr:row>
      <xdr:rowOff>12065</xdr:rowOff>
    </xdr:to>
    <xdr:sp macro="" textlink="">
      <xdr:nvSpPr>
        <xdr:cNvPr id="246" name="フローチャート: 判断 245"/>
        <xdr:cNvSpPr/>
      </xdr:nvSpPr>
      <xdr:spPr>
        <a:xfrm>
          <a:off x="984250" y="16884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3175</xdr:rowOff>
    </xdr:from>
    <xdr:ext cx="529590" cy="259080"/>
    <xdr:sp macro="" textlink="">
      <xdr:nvSpPr>
        <xdr:cNvPr id="247" name="テキスト ボックス 246"/>
        <xdr:cNvSpPr txBox="1"/>
      </xdr:nvSpPr>
      <xdr:spPr>
        <a:xfrm>
          <a:off x="786765" y="169767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9" name="テキスト ボックス 248"/>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0095" cy="259080"/>
    <xdr:sp macro="" textlink="">
      <xdr:nvSpPr>
        <xdr:cNvPr id="250" name="テキスト ボックス 249"/>
        <xdr:cNvSpPr txBox="1"/>
      </xdr:nvSpPr>
      <xdr:spPr>
        <a:xfrm>
          <a:off x="2451100" y="17396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2" name="テキスト ボックス 251"/>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109220</xdr:rowOff>
    </xdr:from>
    <xdr:to xmlns:xdr="http://schemas.openxmlformats.org/drawingml/2006/spreadsheetDrawing">
      <xdr:col>24</xdr:col>
      <xdr:colOff>114300</xdr:colOff>
      <xdr:row>95</xdr:row>
      <xdr:rowOff>38735</xdr:rowOff>
    </xdr:to>
    <xdr:sp macro="" textlink="">
      <xdr:nvSpPr>
        <xdr:cNvPr id="253" name="楕円 252"/>
        <xdr:cNvSpPr/>
      </xdr:nvSpPr>
      <xdr:spPr>
        <a:xfrm>
          <a:off x="4127500" y="16225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132080</xdr:rowOff>
    </xdr:from>
    <xdr:ext cx="598805" cy="254000"/>
    <xdr:sp macro="" textlink="">
      <xdr:nvSpPr>
        <xdr:cNvPr id="254" name="扶助費該当値テキスト"/>
        <xdr:cNvSpPr txBox="1"/>
      </xdr:nvSpPr>
      <xdr:spPr>
        <a:xfrm>
          <a:off x="4229100" y="1607693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149225</xdr:rowOff>
    </xdr:from>
    <xdr:to xmlns:xdr="http://schemas.openxmlformats.org/drawingml/2006/spreadsheetDrawing">
      <xdr:col>20</xdr:col>
      <xdr:colOff>38100</xdr:colOff>
      <xdr:row>96</xdr:row>
      <xdr:rowOff>79375</xdr:rowOff>
    </xdr:to>
    <xdr:sp macro="" textlink="">
      <xdr:nvSpPr>
        <xdr:cNvPr id="255" name="楕円 254"/>
        <xdr:cNvSpPr/>
      </xdr:nvSpPr>
      <xdr:spPr>
        <a:xfrm>
          <a:off x="3384550" y="164369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95885</xdr:rowOff>
    </xdr:from>
    <xdr:ext cx="529590" cy="259080"/>
    <xdr:sp macro="" textlink="">
      <xdr:nvSpPr>
        <xdr:cNvPr id="256" name="テキスト ボックス 255"/>
        <xdr:cNvSpPr txBox="1"/>
      </xdr:nvSpPr>
      <xdr:spPr>
        <a:xfrm>
          <a:off x="3187065" y="162121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62230</xdr:rowOff>
    </xdr:from>
    <xdr:to xmlns:xdr="http://schemas.openxmlformats.org/drawingml/2006/spreadsheetDrawing">
      <xdr:col>15</xdr:col>
      <xdr:colOff>101600</xdr:colOff>
      <xdr:row>96</xdr:row>
      <xdr:rowOff>163830</xdr:rowOff>
    </xdr:to>
    <xdr:sp macro="" textlink="">
      <xdr:nvSpPr>
        <xdr:cNvPr id="257" name="楕円 256"/>
        <xdr:cNvSpPr/>
      </xdr:nvSpPr>
      <xdr:spPr>
        <a:xfrm>
          <a:off x="2571750" y="165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8890</xdr:rowOff>
    </xdr:from>
    <xdr:ext cx="529590" cy="254000"/>
    <xdr:sp macro="" textlink="">
      <xdr:nvSpPr>
        <xdr:cNvPr id="258" name="テキスト ボックス 257"/>
        <xdr:cNvSpPr txBox="1"/>
      </xdr:nvSpPr>
      <xdr:spPr>
        <a:xfrm>
          <a:off x="2393315" y="162966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31115</xdr:rowOff>
    </xdr:from>
    <xdr:to xmlns:xdr="http://schemas.openxmlformats.org/drawingml/2006/spreadsheetDrawing">
      <xdr:col>10</xdr:col>
      <xdr:colOff>165100</xdr:colOff>
      <xdr:row>95</xdr:row>
      <xdr:rowOff>132715</xdr:rowOff>
    </xdr:to>
    <xdr:sp macro="" textlink="">
      <xdr:nvSpPr>
        <xdr:cNvPr id="259" name="楕円 258"/>
        <xdr:cNvSpPr/>
      </xdr:nvSpPr>
      <xdr:spPr>
        <a:xfrm>
          <a:off x="1778000" y="1631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149225</xdr:rowOff>
    </xdr:from>
    <xdr:ext cx="593725" cy="259080"/>
    <xdr:sp macro="" textlink="">
      <xdr:nvSpPr>
        <xdr:cNvPr id="260" name="テキスト ボックス 259"/>
        <xdr:cNvSpPr txBox="1"/>
      </xdr:nvSpPr>
      <xdr:spPr>
        <a:xfrm>
          <a:off x="1548130" y="160940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29210</xdr:rowOff>
    </xdr:from>
    <xdr:to xmlns:xdr="http://schemas.openxmlformats.org/drawingml/2006/spreadsheetDrawing">
      <xdr:col>6</xdr:col>
      <xdr:colOff>38100</xdr:colOff>
      <xdr:row>97</xdr:row>
      <xdr:rowOff>130810</xdr:rowOff>
    </xdr:to>
    <xdr:sp macro="" textlink="">
      <xdr:nvSpPr>
        <xdr:cNvPr id="261" name="楕円 260"/>
        <xdr:cNvSpPr/>
      </xdr:nvSpPr>
      <xdr:spPr>
        <a:xfrm>
          <a:off x="984250" y="166598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147320</xdr:rowOff>
    </xdr:from>
    <xdr:ext cx="529590" cy="259080"/>
    <xdr:sp macro="" textlink="">
      <xdr:nvSpPr>
        <xdr:cNvPr id="262" name="テキスト ボックス 261"/>
        <xdr:cNvSpPr txBox="1"/>
      </xdr:nvSpPr>
      <xdr:spPr>
        <a:xfrm>
          <a:off x="786765" y="164350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3" name="正方形/長方形 262"/>
        <xdr:cNvSpPr/>
      </xdr:nvSpPr>
      <xdr:spPr>
        <a:xfrm>
          <a:off x="5956300" y="4000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4" name="正方形/長方形 263"/>
        <xdr:cNvSpPr/>
      </xdr:nvSpPr>
      <xdr:spPr>
        <a:xfrm>
          <a:off x="60642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0642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6" name="正方形/長方形 265"/>
        <xdr:cNvSpPr/>
      </xdr:nvSpPr>
      <xdr:spPr>
        <a:xfrm>
          <a:off x="69850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69850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8" name="正方形/長方形 267"/>
        <xdr:cNvSpPr/>
      </xdr:nvSpPr>
      <xdr:spPr>
        <a:xfrm>
          <a:off x="8013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013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0" name="正方形/長方形 269"/>
        <xdr:cNvSpPr/>
      </xdr:nvSpPr>
      <xdr:spPr>
        <a:xfrm>
          <a:off x="5956300" y="4826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805" cy="220345"/>
    <xdr:sp macro="" textlink="">
      <xdr:nvSpPr>
        <xdr:cNvPr id="271" name="テキスト ボックス 270"/>
        <xdr:cNvSpPr txBox="1"/>
      </xdr:nvSpPr>
      <xdr:spPr>
        <a:xfrm>
          <a:off x="59182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2" name="直線コネクタ 271"/>
        <xdr:cNvCxnSpPr/>
      </xdr:nvCxnSpPr>
      <xdr:spPr>
        <a:xfrm>
          <a:off x="5956300" y="7112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3" name="直線コネクタ 272"/>
        <xdr:cNvCxnSpPr/>
      </xdr:nvCxnSpPr>
      <xdr:spPr>
        <a:xfrm>
          <a:off x="5956300" y="6654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3840" cy="254000"/>
    <xdr:sp macro="" textlink="">
      <xdr:nvSpPr>
        <xdr:cNvPr id="274" name="テキスト ボックス 273"/>
        <xdr:cNvSpPr txBox="1"/>
      </xdr:nvSpPr>
      <xdr:spPr>
        <a:xfrm>
          <a:off x="572643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5" name="直線コネクタ 274"/>
        <xdr:cNvCxnSpPr/>
      </xdr:nvCxnSpPr>
      <xdr:spPr>
        <a:xfrm>
          <a:off x="5956300" y="6197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54610</xdr:rowOff>
    </xdr:from>
    <xdr:ext cx="592455" cy="254000"/>
    <xdr:sp macro="" textlink="">
      <xdr:nvSpPr>
        <xdr:cNvPr id="276" name="テキスト ボックス 275"/>
        <xdr:cNvSpPr txBox="1"/>
      </xdr:nvSpPr>
      <xdr:spPr>
        <a:xfrm>
          <a:off x="5417820" y="60553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7" name="直線コネクタ 276"/>
        <xdr:cNvCxnSpPr/>
      </xdr:nvCxnSpPr>
      <xdr:spPr>
        <a:xfrm>
          <a:off x="5956300" y="5740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111760</xdr:rowOff>
    </xdr:from>
    <xdr:ext cx="592455" cy="254000"/>
    <xdr:sp macro="" textlink="">
      <xdr:nvSpPr>
        <xdr:cNvPr id="278" name="テキスト ボックス 277"/>
        <xdr:cNvSpPr txBox="1"/>
      </xdr:nvSpPr>
      <xdr:spPr>
        <a:xfrm>
          <a:off x="5417820" y="55981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9" name="直線コネクタ 278"/>
        <xdr:cNvCxnSpPr/>
      </xdr:nvCxnSpPr>
      <xdr:spPr>
        <a:xfrm>
          <a:off x="5956300" y="5283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168910</xdr:rowOff>
    </xdr:from>
    <xdr:ext cx="592455" cy="254000"/>
    <xdr:sp macro="" textlink="">
      <xdr:nvSpPr>
        <xdr:cNvPr id="280" name="テキスト ボックス 279"/>
        <xdr:cNvSpPr txBox="1"/>
      </xdr:nvSpPr>
      <xdr:spPr>
        <a:xfrm>
          <a:off x="5417820" y="51409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5956300" y="48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2455" cy="254000"/>
    <xdr:sp macro="" textlink="">
      <xdr:nvSpPr>
        <xdr:cNvPr id="282" name="テキスト ボックス 281"/>
        <xdr:cNvSpPr txBox="1"/>
      </xdr:nvSpPr>
      <xdr:spPr>
        <a:xfrm>
          <a:off x="5417820" y="4683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5956300" y="4826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32</xdr:row>
      <xdr:rowOff>80645</xdr:rowOff>
    </xdr:from>
    <xdr:to xmlns:xdr="http://schemas.openxmlformats.org/drawingml/2006/spreadsheetDrawing">
      <xdr:col>54</xdr:col>
      <xdr:colOff>171450</xdr:colOff>
      <xdr:row>37</xdr:row>
      <xdr:rowOff>161925</xdr:rowOff>
    </xdr:to>
    <xdr:cxnSp macro="">
      <xdr:nvCxnSpPr>
        <xdr:cNvPr id="284" name="直線コネクタ 283"/>
        <xdr:cNvCxnSpPr/>
      </xdr:nvCxnSpPr>
      <xdr:spPr>
        <a:xfrm flipV="1">
          <a:off x="9429750" y="5567045"/>
          <a:ext cx="0" cy="938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166370</xdr:rowOff>
    </xdr:from>
    <xdr:ext cx="532765" cy="254000"/>
    <xdr:sp macro="" textlink="">
      <xdr:nvSpPr>
        <xdr:cNvPr id="285" name="補助費等最小値テキスト"/>
        <xdr:cNvSpPr txBox="1"/>
      </xdr:nvSpPr>
      <xdr:spPr>
        <a:xfrm>
          <a:off x="9480550" y="6510020"/>
          <a:ext cx="5327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161925</xdr:rowOff>
    </xdr:from>
    <xdr:to xmlns:xdr="http://schemas.openxmlformats.org/drawingml/2006/spreadsheetDrawing">
      <xdr:col>55</xdr:col>
      <xdr:colOff>88900</xdr:colOff>
      <xdr:row>37</xdr:row>
      <xdr:rowOff>161925</xdr:rowOff>
    </xdr:to>
    <xdr:cxnSp macro="">
      <xdr:nvCxnSpPr>
        <xdr:cNvPr id="286" name="直線コネクタ 285"/>
        <xdr:cNvCxnSpPr/>
      </xdr:nvCxnSpPr>
      <xdr:spPr>
        <a:xfrm>
          <a:off x="9359900" y="65055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31</xdr:row>
      <xdr:rowOff>27305</xdr:rowOff>
    </xdr:from>
    <xdr:ext cx="596900" cy="259080"/>
    <xdr:sp macro="" textlink="">
      <xdr:nvSpPr>
        <xdr:cNvPr id="287" name="補助費等最大値テキスト"/>
        <xdr:cNvSpPr txBox="1"/>
      </xdr:nvSpPr>
      <xdr:spPr>
        <a:xfrm>
          <a:off x="9480550" y="534225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80645</xdr:rowOff>
    </xdr:from>
    <xdr:to xmlns:xdr="http://schemas.openxmlformats.org/drawingml/2006/spreadsheetDrawing">
      <xdr:col>55</xdr:col>
      <xdr:colOff>88900</xdr:colOff>
      <xdr:row>32</xdr:row>
      <xdr:rowOff>80645</xdr:rowOff>
    </xdr:to>
    <xdr:cxnSp macro="">
      <xdr:nvCxnSpPr>
        <xdr:cNvPr id="288" name="直線コネクタ 287"/>
        <xdr:cNvCxnSpPr/>
      </xdr:nvCxnSpPr>
      <xdr:spPr>
        <a:xfrm>
          <a:off x="9359900" y="5567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146685</xdr:rowOff>
    </xdr:from>
    <xdr:to xmlns:xdr="http://schemas.openxmlformats.org/drawingml/2006/spreadsheetDrawing">
      <xdr:col>55</xdr:col>
      <xdr:colOff>0</xdr:colOff>
      <xdr:row>37</xdr:row>
      <xdr:rowOff>5080</xdr:rowOff>
    </xdr:to>
    <xdr:cxnSp macro="">
      <xdr:nvCxnSpPr>
        <xdr:cNvPr id="289" name="直線コネクタ 288"/>
        <xdr:cNvCxnSpPr/>
      </xdr:nvCxnSpPr>
      <xdr:spPr>
        <a:xfrm>
          <a:off x="8686800" y="6318885"/>
          <a:ext cx="7429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109220</xdr:rowOff>
    </xdr:from>
    <xdr:ext cx="532765" cy="254000"/>
    <xdr:sp macro="" textlink="">
      <xdr:nvSpPr>
        <xdr:cNvPr id="290" name="補助費等平均値テキスト"/>
        <xdr:cNvSpPr txBox="1"/>
      </xdr:nvSpPr>
      <xdr:spPr>
        <a:xfrm>
          <a:off x="9480550" y="6109970"/>
          <a:ext cx="53276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86360</xdr:rowOff>
    </xdr:from>
    <xdr:to xmlns:xdr="http://schemas.openxmlformats.org/drawingml/2006/spreadsheetDrawing">
      <xdr:col>55</xdr:col>
      <xdr:colOff>50800</xdr:colOff>
      <xdr:row>37</xdr:row>
      <xdr:rowOff>16510</xdr:rowOff>
    </xdr:to>
    <xdr:sp macro="" textlink="">
      <xdr:nvSpPr>
        <xdr:cNvPr id="291" name="フローチャート: 判断 290"/>
        <xdr:cNvSpPr/>
      </xdr:nvSpPr>
      <xdr:spPr>
        <a:xfrm>
          <a:off x="9398000" y="6258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36</xdr:row>
      <xdr:rowOff>146685</xdr:rowOff>
    </xdr:from>
    <xdr:to xmlns:xdr="http://schemas.openxmlformats.org/drawingml/2006/spreadsheetDrawing">
      <xdr:col>50</xdr:col>
      <xdr:colOff>114300</xdr:colOff>
      <xdr:row>36</xdr:row>
      <xdr:rowOff>170180</xdr:rowOff>
    </xdr:to>
    <xdr:cxnSp macro="">
      <xdr:nvCxnSpPr>
        <xdr:cNvPr id="292" name="直線コネクタ 291"/>
        <xdr:cNvCxnSpPr/>
      </xdr:nvCxnSpPr>
      <xdr:spPr>
        <a:xfrm flipV="1">
          <a:off x="7886700" y="6318885"/>
          <a:ext cx="8001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95250</xdr:rowOff>
    </xdr:from>
    <xdr:to xmlns:xdr="http://schemas.openxmlformats.org/drawingml/2006/spreadsheetDrawing">
      <xdr:col>50</xdr:col>
      <xdr:colOff>165100</xdr:colOff>
      <xdr:row>37</xdr:row>
      <xdr:rowOff>25400</xdr:rowOff>
    </xdr:to>
    <xdr:sp macro="" textlink="">
      <xdr:nvSpPr>
        <xdr:cNvPr id="293" name="フローチャート: 判断 292"/>
        <xdr:cNvSpPr/>
      </xdr:nvSpPr>
      <xdr:spPr>
        <a:xfrm>
          <a:off x="8636000"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41910</xdr:rowOff>
    </xdr:from>
    <xdr:ext cx="531495" cy="254000"/>
    <xdr:sp macro="" textlink="">
      <xdr:nvSpPr>
        <xdr:cNvPr id="294" name="テキスト ボックス 293"/>
        <xdr:cNvSpPr txBox="1"/>
      </xdr:nvSpPr>
      <xdr:spPr>
        <a:xfrm>
          <a:off x="8438515" y="60426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73,612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170180</xdr:rowOff>
    </xdr:from>
    <xdr:to xmlns:xdr="http://schemas.openxmlformats.org/drawingml/2006/spreadsheetDrawing">
      <xdr:col>45</xdr:col>
      <xdr:colOff>171450</xdr:colOff>
      <xdr:row>37</xdr:row>
      <xdr:rowOff>29210</xdr:rowOff>
    </xdr:to>
    <xdr:cxnSp macro="">
      <xdr:nvCxnSpPr>
        <xdr:cNvPr id="295" name="直線コネクタ 294"/>
        <xdr:cNvCxnSpPr/>
      </xdr:nvCxnSpPr>
      <xdr:spPr>
        <a:xfrm flipV="1">
          <a:off x="7080250" y="6342380"/>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109220</xdr:rowOff>
    </xdr:from>
    <xdr:to xmlns:xdr="http://schemas.openxmlformats.org/drawingml/2006/spreadsheetDrawing">
      <xdr:col>46</xdr:col>
      <xdr:colOff>38100</xdr:colOff>
      <xdr:row>37</xdr:row>
      <xdr:rowOff>39370</xdr:rowOff>
    </xdr:to>
    <xdr:sp macro="" textlink="">
      <xdr:nvSpPr>
        <xdr:cNvPr id="296" name="フローチャート: 判断 295"/>
        <xdr:cNvSpPr/>
      </xdr:nvSpPr>
      <xdr:spPr>
        <a:xfrm>
          <a:off x="7842250" y="6281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55880</xdr:rowOff>
    </xdr:from>
    <xdr:ext cx="529590" cy="259080"/>
    <xdr:sp macro="" textlink="">
      <xdr:nvSpPr>
        <xdr:cNvPr id="297" name="テキスト ボックス 296"/>
        <xdr:cNvSpPr txBox="1"/>
      </xdr:nvSpPr>
      <xdr:spPr>
        <a:xfrm>
          <a:off x="7644765" y="60566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34</xdr:row>
      <xdr:rowOff>118745</xdr:rowOff>
    </xdr:from>
    <xdr:to xmlns:xdr="http://schemas.openxmlformats.org/drawingml/2006/spreadsheetDrawing">
      <xdr:col>41</xdr:col>
      <xdr:colOff>50800</xdr:colOff>
      <xdr:row>37</xdr:row>
      <xdr:rowOff>29210</xdr:rowOff>
    </xdr:to>
    <xdr:cxnSp macro="">
      <xdr:nvCxnSpPr>
        <xdr:cNvPr id="298" name="直線コネクタ 297"/>
        <xdr:cNvCxnSpPr/>
      </xdr:nvCxnSpPr>
      <xdr:spPr>
        <a:xfrm>
          <a:off x="6286500" y="5948045"/>
          <a:ext cx="793750" cy="424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134620</xdr:rowOff>
    </xdr:from>
    <xdr:to xmlns:xdr="http://schemas.openxmlformats.org/drawingml/2006/spreadsheetDrawing">
      <xdr:col>41</xdr:col>
      <xdr:colOff>101600</xdr:colOff>
      <xdr:row>37</xdr:row>
      <xdr:rowOff>64770</xdr:rowOff>
    </xdr:to>
    <xdr:sp macro="" textlink="">
      <xdr:nvSpPr>
        <xdr:cNvPr id="299" name="フローチャート: 判断 298"/>
        <xdr:cNvSpPr/>
      </xdr:nvSpPr>
      <xdr:spPr>
        <a:xfrm>
          <a:off x="7029450" y="63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81280</xdr:rowOff>
    </xdr:from>
    <xdr:ext cx="529590" cy="259080"/>
    <xdr:sp macro="" textlink="">
      <xdr:nvSpPr>
        <xdr:cNvPr id="300" name="テキスト ボックス 299"/>
        <xdr:cNvSpPr txBox="1"/>
      </xdr:nvSpPr>
      <xdr:spPr>
        <a:xfrm>
          <a:off x="6851015" y="60820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17780</xdr:rowOff>
    </xdr:from>
    <xdr:to xmlns:xdr="http://schemas.openxmlformats.org/drawingml/2006/spreadsheetDrawing">
      <xdr:col>36</xdr:col>
      <xdr:colOff>165100</xdr:colOff>
      <xdr:row>34</xdr:row>
      <xdr:rowOff>118745</xdr:rowOff>
    </xdr:to>
    <xdr:sp macro="" textlink="">
      <xdr:nvSpPr>
        <xdr:cNvPr id="301" name="フローチャート: 判断 300"/>
        <xdr:cNvSpPr/>
      </xdr:nvSpPr>
      <xdr:spPr>
        <a:xfrm>
          <a:off x="6235700" y="5847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135255</xdr:rowOff>
    </xdr:from>
    <xdr:ext cx="593725" cy="254000"/>
    <xdr:sp macro="" textlink="">
      <xdr:nvSpPr>
        <xdr:cNvPr id="302" name="テキスト ボックス 301"/>
        <xdr:cNvSpPr txBox="1"/>
      </xdr:nvSpPr>
      <xdr:spPr>
        <a:xfrm>
          <a:off x="6005830" y="562165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92583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8515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80010</xdr:rowOff>
    </xdr:from>
    <xdr:ext cx="762000" cy="259080"/>
    <xdr:sp macro="" textlink="">
      <xdr:nvSpPr>
        <xdr:cNvPr id="305" name="テキスト ボックス 304"/>
        <xdr:cNvSpPr txBox="1"/>
      </xdr:nvSpPr>
      <xdr:spPr>
        <a:xfrm>
          <a:off x="7715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0095" cy="259080"/>
    <xdr:sp macro="" textlink="">
      <xdr:nvSpPr>
        <xdr:cNvPr id="306" name="テキスト ボックス 305"/>
        <xdr:cNvSpPr txBox="1"/>
      </xdr:nvSpPr>
      <xdr:spPr>
        <a:xfrm>
          <a:off x="6908800" y="710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115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125730</xdr:rowOff>
    </xdr:from>
    <xdr:to xmlns:xdr="http://schemas.openxmlformats.org/drawingml/2006/spreadsheetDrawing">
      <xdr:col>55</xdr:col>
      <xdr:colOff>50800</xdr:colOff>
      <xdr:row>37</xdr:row>
      <xdr:rowOff>55880</xdr:rowOff>
    </xdr:to>
    <xdr:sp macro="" textlink="">
      <xdr:nvSpPr>
        <xdr:cNvPr id="308" name="楕円 307"/>
        <xdr:cNvSpPr/>
      </xdr:nvSpPr>
      <xdr:spPr>
        <a:xfrm>
          <a:off x="9398000" y="6297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104140</xdr:rowOff>
    </xdr:from>
    <xdr:ext cx="532765" cy="259080"/>
    <xdr:sp macro="" textlink="">
      <xdr:nvSpPr>
        <xdr:cNvPr id="309" name="補助費等該当値テキスト"/>
        <xdr:cNvSpPr txBox="1"/>
      </xdr:nvSpPr>
      <xdr:spPr>
        <a:xfrm>
          <a:off x="9480550" y="62763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95885</xdr:rowOff>
    </xdr:from>
    <xdr:to xmlns:xdr="http://schemas.openxmlformats.org/drawingml/2006/spreadsheetDrawing">
      <xdr:col>50</xdr:col>
      <xdr:colOff>165100</xdr:colOff>
      <xdr:row>37</xdr:row>
      <xdr:rowOff>26035</xdr:rowOff>
    </xdr:to>
    <xdr:sp macro="" textlink="">
      <xdr:nvSpPr>
        <xdr:cNvPr id="310" name="楕円 309"/>
        <xdr:cNvSpPr/>
      </xdr:nvSpPr>
      <xdr:spPr>
        <a:xfrm>
          <a:off x="86360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17780</xdr:rowOff>
    </xdr:from>
    <xdr:ext cx="531495" cy="254000"/>
    <xdr:sp macro="" textlink="">
      <xdr:nvSpPr>
        <xdr:cNvPr id="311" name="テキスト ボックス 310"/>
        <xdr:cNvSpPr txBox="1"/>
      </xdr:nvSpPr>
      <xdr:spPr>
        <a:xfrm>
          <a:off x="8438515" y="636143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119380</xdr:rowOff>
    </xdr:from>
    <xdr:to xmlns:xdr="http://schemas.openxmlformats.org/drawingml/2006/spreadsheetDrawing">
      <xdr:col>46</xdr:col>
      <xdr:colOff>38100</xdr:colOff>
      <xdr:row>37</xdr:row>
      <xdr:rowOff>49530</xdr:rowOff>
    </xdr:to>
    <xdr:sp macro="" textlink="">
      <xdr:nvSpPr>
        <xdr:cNvPr id="312" name="楕円 311"/>
        <xdr:cNvSpPr/>
      </xdr:nvSpPr>
      <xdr:spPr>
        <a:xfrm>
          <a:off x="7842250" y="6291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40640</xdr:rowOff>
    </xdr:from>
    <xdr:ext cx="529590" cy="254000"/>
    <xdr:sp macro="" textlink="">
      <xdr:nvSpPr>
        <xdr:cNvPr id="313" name="テキスト ボックス 312"/>
        <xdr:cNvSpPr txBox="1"/>
      </xdr:nvSpPr>
      <xdr:spPr>
        <a:xfrm>
          <a:off x="7644765" y="63842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149860</xdr:rowOff>
    </xdr:from>
    <xdr:to xmlns:xdr="http://schemas.openxmlformats.org/drawingml/2006/spreadsheetDrawing">
      <xdr:col>41</xdr:col>
      <xdr:colOff>101600</xdr:colOff>
      <xdr:row>37</xdr:row>
      <xdr:rowOff>80010</xdr:rowOff>
    </xdr:to>
    <xdr:sp macro="" textlink="">
      <xdr:nvSpPr>
        <xdr:cNvPr id="314" name="楕円 313"/>
        <xdr:cNvSpPr/>
      </xdr:nvSpPr>
      <xdr:spPr>
        <a:xfrm>
          <a:off x="7029450" y="632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71120</xdr:rowOff>
    </xdr:from>
    <xdr:ext cx="529590" cy="259080"/>
    <xdr:sp macro="" textlink="">
      <xdr:nvSpPr>
        <xdr:cNvPr id="315" name="テキスト ボックス 314"/>
        <xdr:cNvSpPr txBox="1"/>
      </xdr:nvSpPr>
      <xdr:spPr>
        <a:xfrm>
          <a:off x="6851015" y="64147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67945</xdr:rowOff>
    </xdr:from>
    <xdr:to xmlns:xdr="http://schemas.openxmlformats.org/drawingml/2006/spreadsheetDrawing">
      <xdr:col>36</xdr:col>
      <xdr:colOff>165100</xdr:colOff>
      <xdr:row>34</xdr:row>
      <xdr:rowOff>169545</xdr:rowOff>
    </xdr:to>
    <xdr:sp macro="" textlink="">
      <xdr:nvSpPr>
        <xdr:cNvPr id="316" name="楕円 315"/>
        <xdr:cNvSpPr/>
      </xdr:nvSpPr>
      <xdr:spPr>
        <a:xfrm>
          <a:off x="6235700" y="589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160655</xdr:rowOff>
    </xdr:from>
    <xdr:ext cx="593725" cy="259080"/>
    <xdr:sp macro="" textlink="">
      <xdr:nvSpPr>
        <xdr:cNvPr id="317" name="テキスト ボックス 316"/>
        <xdr:cNvSpPr txBox="1"/>
      </xdr:nvSpPr>
      <xdr:spPr>
        <a:xfrm>
          <a:off x="6005830" y="59899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5956300" y="7429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0642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0642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69850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69850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013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013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5956300" y="8255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805" cy="220345"/>
    <xdr:sp macro="" textlink="">
      <xdr:nvSpPr>
        <xdr:cNvPr id="326" name="テキスト ボックス 325"/>
        <xdr:cNvSpPr txBox="1"/>
      </xdr:nvSpPr>
      <xdr:spPr>
        <a:xfrm>
          <a:off x="59182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8" name="直線コネクタ 327"/>
        <xdr:cNvCxnSpPr/>
      </xdr:nvCxnSpPr>
      <xdr:spPr>
        <a:xfrm>
          <a:off x="5956300" y="1016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3840" cy="259080"/>
    <xdr:sp macro="" textlink="">
      <xdr:nvSpPr>
        <xdr:cNvPr id="329" name="テキスト ボックス 328"/>
        <xdr:cNvSpPr txBox="1"/>
      </xdr:nvSpPr>
      <xdr:spPr>
        <a:xfrm>
          <a:off x="572643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0" name="直線コネクタ 329"/>
        <xdr:cNvCxnSpPr/>
      </xdr:nvCxnSpPr>
      <xdr:spPr>
        <a:xfrm>
          <a:off x="5956300" y="977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29590" cy="259080"/>
    <xdr:sp macro="" textlink="">
      <xdr:nvSpPr>
        <xdr:cNvPr id="331" name="テキスト ボックス 330"/>
        <xdr:cNvSpPr txBox="1"/>
      </xdr:nvSpPr>
      <xdr:spPr>
        <a:xfrm>
          <a:off x="5481955" y="9636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2" name="直線コネクタ 331"/>
        <xdr:cNvCxnSpPr/>
      </xdr:nvCxnSpPr>
      <xdr:spPr>
        <a:xfrm>
          <a:off x="5956300" y="939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2455" cy="254000"/>
    <xdr:sp macro="" textlink="">
      <xdr:nvSpPr>
        <xdr:cNvPr id="333" name="テキスト ボックス 332"/>
        <xdr:cNvSpPr txBox="1"/>
      </xdr:nvSpPr>
      <xdr:spPr>
        <a:xfrm>
          <a:off x="5417820" y="9255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4" name="直線コネクタ 333"/>
        <xdr:cNvCxnSpPr/>
      </xdr:nvCxnSpPr>
      <xdr:spPr>
        <a:xfrm>
          <a:off x="5956300" y="901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2455" cy="259080"/>
    <xdr:sp macro="" textlink="">
      <xdr:nvSpPr>
        <xdr:cNvPr id="335" name="テキスト ボックス 334"/>
        <xdr:cNvSpPr txBox="1"/>
      </xdr:nvSpPr>
      <xdr:spPr>
        <a:xfrm>
          <a:off x="541782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6" name="直線コネクタ 335"/>
        <xdr:cNvCxnSpPr/>
      </xdr:nvCxnSpPr>
      <xdr:spPr>
        <a:xfrm>
          <a:off x="5956300" y="863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2455" cy="259080"/>
    <xdr:sp macro="" textlink="">
      <xdr:nvSpPr>
        <xdr:cNvPr id="337" name="テキスト ボックス 336"/>
        <xdr:cNvSpPr txBox="1"/>
      </xdr:nvSpPr>
      <xdr:spPr>
        <a:xfrm>
          <a:off x="541782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5956300" y="825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2455" cy="254000"/>
    <xdr:sp macro="" textlink="">
      <xdr:nvSpPr>
        <xdr:cNvPr id="339" name="テキスト ボックス 338"/>
        <xdr:cNvSpPr txBox="1"/>
      </xdr:nvSpPr>
      <xdr:spPr>
        <a:xfrm>
          <a:off x="5417820" y="8112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普通建設事業費グラフ枠"/>
        <xdr:cNvSpPr/>
      </xdr:nvSpPr>
      <xdr:spPr>
        <a:xfrm>
          <a:off x="5956300" y="8255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51</xdr:row>
      <xdr:rowOff>8255</xdr:rowOff>
    </xdr:from>
    <xdr:to xmlns:xdr="http://schemas.openxmlformats.org/drawingml/2006/spreadsheetDrawing">
      <xdr:col>54</xdr:col>
      <xdr:colOff>171450</xdr:colOff>
      <xdr:row>58</xdr:row>
      <xdr:rowOff>65405</xdr:rowOff>
    </xdr:to>
    <xdr:cxnSp macro="">
      <xdr:nvCxnSpPr>
        <xdr:cNvPr id="341" name="直線コネクタ 340"/>
        <xdr:cNvCxnSpPr/>
      </xdr:nvCxnSpPr>
      <xdr:spPr>
        <a:xfrm flipV="1">
          <a:off x="9429750" y="8752205"/>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69215</xdr:rowOff>
    </xdr:from>
    <xdr:ext cx="532765" cy="259080"/>
    <xdr:sp macro="" textlink="">
      <xdr:nvSpPr>
        <xdr:cNvPr id="342" name="普通建設事業費最小値テキスト"/>
        <xdr:cNvSpPr txBox="1"/>
      </xdr:nvSpPr>
      <xdr:spPr>
        <a:xfrm>
          <a:off x="9480550" y="1001331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65405</xdr:rowOff>
    </xdr:from>
    <xdr:to xmlns:xdr="http://schemas.openxmlformats.org/drawingml/2006/spreadsheetDrawing">
      <xdr:col>55</xdr:col>
      <xdr:colOff>88900</xdr:colOff>
      <xdr:row>58</xdr:row>
      <xdr:rowOff>65405</xdr:rowOff>
    </xdr:to>
    <xdr:cxnSp macro="">
      <xdr:nvCxnSpPr>
        <xdr:cNvPr id="343" name="直線コネクタ 342"/>
        <xdr:cNvCxnSpPr/>
      </xdr:nvCxnSpPr>
      <xdr:spPr>
        <a:xfrm>
          <a:off x="9359900" y="10009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126365</xdr:rowOff>
    </xdr:from>
    <xdr:ext cx="596900" cy="259080"/>
    <xdr:sp macro="" textlink="">
      <xdr:nvSpPr>
        <xdr:cNvPr id="344" name="普通建設事業費最大値テキスト"/>
        <xdr:cNvSpPr txBox="1"/>
      </xdr:nvSpPr>
      <xdr:spPr>
        <a:xfrm>
          <a:off x="9480550" y="852741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184,714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8255</xdr:rowOff>
    </xdr:from>
    <xdr:to xmlns:xdr="http://schemas.openxmlformats.org/drawingml/2006/spreadsheetDrawing">
      <xdr:col>55</xdr:col>
      <xdr:colOff>88900</xdr:colOff>
      <xdr:row>51</xdr:row>
      <xdr:rowOff>8255</xdr:rowOff>
    </xdr:to>
    <xdr:cxnSp macro="">
      <xdr:nvCxnSpPr>
        <xdr:cNvPr id="345" name="直線コネクタ 344"/>
        <xdr:cNvCxnSpPr/>
      </xdr:nvCxnSpPr>
      <xdr:spPr>
        <a:xfrm>
          <a:off x="9359900" y="8752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117475</xdr:rowOff>
    </xdr:from>
    <xdr:to xmlns:xdr="http://schemas.openxmlformats.org/drawingml/2006/spreadsheetDrawing">
      <xdr:col>55</xdr:col>
      <xdr:colOff>0</xdr:colOff>
      <xdr:row>57</xdr:row>
      <xdr:rowOff>105410</xdr:rowOff>
    </xdr:to>
    <xdr:cxnSp macro="">
      <xdr:nvCxnSpPr>
        <xdr:cNvPr id="346" name="直線コネクタ 345"/>
        <xdr:cNvCxnSpPr/>
      </xdr:nvCxnSpPr>
      <xdr:spPr>
        <a:xfrm>
          <a:off x="8686800" y="9547225"/>
          <a:ext cx="742950" cy="330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52705</xdr:rowOff>
    </xdr:from>
    <xdr:ext cx="532765" cy="254000"/>
    <xdr:sp macro="" textlink="">
      <xdr:nvSpPr>
        <xdr:cNvPr id="347" name="普通建設事業費平均値テキスト"/>
        <xdr:cNvSpPr txBox="1"/>
      </xdr:nvSpPr>
      <xdr:spPr>
        <a:xfrm>
          <a:off x="9480550" y="9482455"/>
          <a:ext cx="53276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29845</xdr:rowOff>
    </xdr:from>
    <xdr:to xmlns:xdr="http://schemas.openxmlformats.org/drawingml/2006/spreadsheetDrawing">
      <xdr:col>55</xdr:col>
      <xdr:colOff>50800</xdr:colOff>
      <xdr:row>56</xdr:row>
      <xdr:rowOff>132080</xdr:rowOff>
    </xdr:to>
    <xdr:sp macro="" textlink="">
      <xdr:nvSpPr>
        <xdr:cNvPr id="348" name="フローチャート: 判断 347"/>
        <xdr:cNvSpPr/>
      </xdr:nvSpPr>
      <xdr:spPr>
        <a:xfrm>
          <a:off x="9398000" y="963104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55</xdr:row>
      <xdr:rowOff>117475</xdr:rowOff>
    </xdr:from>
    <xdr:to xmlns:xdr="http://schemas.openxmlformats.org/drawingml/2006/spreadsheetDrawing">
      <xdr:col>50</xdr:col>
      <xdr:colOff>114300</xdr:colOff>
      <xdr:row>58</xdr:row>
      <xdr:rowOff>3175</xdr:rowOff>
    </xdr:to>
    <xdr:cxnSp macro="">
      <xdr:nvCxnSpPr>
        <xdr:cNvPr id="349" name="直線コネクタ 348"/>
        <xdr:cNvCxnSpPr/>
      </xdr:nvCxnSpPr>
      <xdr:spPr>
        <a:xfrm flipV="1">
          <a:off x="7886700" y="9547225"/>
          <a:ext cx="800100" cy="400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36195</xdr:rowOff>
    </xdr:from>
    <xdr:to xmlns:xdr="http://schemas.openxmlformats.org/drawingml/2006/spreadsheetDrawing">
      <xdr:col>50</xdr:col>
      <xdr:colOff>165100</xdr:colOff>
      <xdr:row>56</xdr:row>
      <xdr:rowOff>137795</xdr:rowOff>
    </xdr:to>
    <xdr:sp macro="" textlink="">
      <xdr:nvSpPr>
        <xdr:cNvPr id="350" name="フローチャート: 判断 349"/>
        <xdr:cNvSpPr/>
      </xdr:nvSpPr>
      <xdr:spPr>
        <a:xfrm>
          <a:off x="8636000" y="963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128905</xdr:rowOff>
    </xdr:from>
    <xdr:ext cx="531495" cy="259080"/>
    <xdr:sp macro="" textlink="">
      <xdr:nvSpPr>
        <xdr:cNvPr id="351" name="テキスト ボックス 350"/>
        <xdr:cNvSpPr txBox="1"/>
      </xdr:nvSpPr>
      <xdr:spPr>
        <a:xfrm>
          <a:off x="8438515" y="97301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58420</xdr:rowOff>
    </xdr:from>
    <xdr:to xmlns:xdr="http://schemas.openxmlformats.org/drawingml/2006/spreadsheetDrawing">
      <xdr:col>45</xdr:col>
      <xdr:colOff>171450</xdr:colOff>
      <xdr:row>58</xdr:row>
      <xdr:rowOff>3175</xdr:rowOff>
    </xdr:to>
    <xdr:cxnSp macro="">
      <xdr:nvCxnSpPr>
        <xdr:cNvPr id="352" name="直線コネクタ 351"/>
        <xdr:cNvCxnSpPr/>
      </xdr:nvCxnSpPr>
      <xdr:spPr>
        <a:xfrm>
          <a:off x="7080250" y="9831070"/>
          <a:ext cx="80645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144145</xdr:rowOff>
    </xdr:from>
    <xdr:to xmlns:xdr="http://schemas.openxmlformats.org/drawingml/2006/spreadsheetDrawing">
      <xdr:col>46</xdr:col>
      <xdr:colOff>38100</xdr:colOff>
      <xdr:row>57</xdr:row>
      <xdr:rowOff>74930</xdr:rowOff>
    </xdr:to>
    <xdr:sp macro="" textlink="">
      <xdr:nvSpPr>
        <xdr:cNvPr id="353" name="フローチャート: 判断 352"/>
        <xdr:cNvSpPr/>
      </xdr:nvSpPr>
      <xdr:spPr>
        <a:xfrm>
          <a:off x="7842250" y="974534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90805</xdr:rowOff>
    </xdr:from>
    <xdr:ext cx="529590" cy="258445"/>
    <xdr:sp macro="" textlink="">
      <xdr:nvSpPr>
        <xdr:cNvPr id="354" name="テキスト ボックス 353"/>
        <xdr:cNvSpPr txBox="1"/>
      </xdr:nvSpPr>
      <xdr:spPr>
        <a:xfrm>
          <a:off x="7644765" y="952055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101600</xdr:rowOff>
    </xdr:from>
    <xdr:to xmlns:xdr="http://schemas.openxmlformats.org/drawingml/2006/spreadsheetDrawing">
      <xdr:col>41</xdr:col>
      <xdr:colOff>50800</xdr:colOff>
      <xdr:row>57</xdr:row>
      <xdr:rowOff>58420</xdr:rowOff>
    </xdr:to>
    <xdr:cxnSp macro="">
      <xdr:nvCxnSpPr>
        <xdr:cNvPr id="355" name="直線コネクタ 354"/>
        <xdr:cNvCxnSpPr/>
      </xdr:nvCxnSpPr>
      <xdr:spPr>
        <a:xfrm>
          <a:off x="6286500" y="9702800"/>
          <a:ext cx="79375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80010</xdr:rowOff>
    </xdr:from>
    <xdr:to xmlns:xdr="http://schemas.openxmlformats.org/drawingml/2006/spreadsheetDrawing">
      <xdr:col>41</xdr:col>
      <xdr:colOff>101600</xdr:colOff>
      <xdr:row>57</xdr:row>
      <xdr:rowOff>10160</xdr:rowOff>
    </xdr:to>
    <xdr:sp macro="" textlink="">
      <xdr:nvSpPr>
        <xdr:cNvPr id="356" name="フローチャート: 判断 355"/>
        <xdr:cNvSpPr/>
      </xdr:nvSpPr>
      <xdr:spPr>
        <a:xfrm>
          <a:off x="7029450" y="968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26670</xdr:rowOff>
    </xdr:from>
    <xdr:ext cx="529590" cy="259080"/>
    <xdr:sp macro="" textlink="">
      <xdr:nvSpPr>
        <xdr:cNvPr id="357" name="テキスト ボックス 356"/>
        <xdr:cNvSpPr txBox="1"/>
      </xdr:nvSpPr>
      <xdr:spPr>
        <a:xfrm>
          <a:off x="6851015" y="94564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97790</xdr:rowOff>
    </xdr:from>
    <xdr:to xmlns:xdr="http://schemas.openxmlformats.org/drawingml/2006/spreadsheetDrawing">
      <xdr:col>36</xdr:col>
      <xdr:colOff>165100</xdr:colOff>
      <xdr:row>57</xdr:row>
      <xdr:rowOff>27305</xdr:rowOff>
    </xdr:to>
    <xdr:sp macro="" textlink="">
      <xdr:nvSpPr>
        <xdr:cNvPr id="358" name="フローチャート: 判断 357"/>
        <xdr:cNvSpPr/>
      </xdr:nvSpPr>
      <xdr:spPr>
        <a:xfrm>
          <a:off x="6235700" y="969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18415</xdr:rowOff>
    </xdr:from>
    <xdr:ext cx="531495" cy="254000"/>
    <xdr:sp macro="" textlink="">
      <xdr:nvSpPr>
        <xdr:cNvPr id="359" name="テキスト ボックス 358"/>
        <xdr:cNvSpPr txBox="1"/>
      </xdr:nvSpPr>
      <xdr:spPr>
        <a:xfrm>
          <a:off x="6038215" y="979106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92583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8515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80010</xdr:rowOff>
    </xdr:from>
    <xdr:ext cx="762000" cy="259080"/>
    <xdr:sp macro="" textlink="">
      <xdr:nvSpPr>
        <xdr:cNvPr id="362" name="テキスト ボックス 361"/>
        <xdr:cNvSpPr txBox="1"/>
      </xdr:nvSpPr>
      <xdr:spPr>
        <a:xfrm>
          <a:off x="7715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0095" cy="259080"/>
    <xdr:sp macro="" textlink="">
      <xdr:nvSpPr>
        <xdr:cNvPr id="363" name="テキスト ボックス 362"/>
        <xdr:cNvSpPr txBox="1"/>
      </xdr:nvSpPr>
      <xdr:spPr>
        <a:xfrm>
          <a:off x="6908800" y="1053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115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54610</xdr:rowOff>
    </xdr:from>
    <xdr:to xmlns:xdr="http://schemas.openxmlformats.org/drawingml/2006/spreadsheetDrawing">
      <xdr:col>55</xdr:col>
      <xdr:colOff>50800</xdr:colOff>
      <xdr:row>57</xdr:row>
      <xdr:rowOff>156210</xdr:rowOff>
    </xdr:to>
    <xdr:sp macro="" textlink="">
      <xdr:nvSpPr>
        <xdr:cNvPr id="365" name="楕円 364"/>
        <xdr:cNvSpPr/>
      </xdr:nvSpPr>
      <xdr:spPr>
        <a:xfrm>
          <a:off x="9398000" y="98272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33020</xdr:rowOff>
    </xdr:from>
    <xdr:ext cx="532765" cy="259080"/>
    <xdr:sp macro="" textlink="">
      <xdr:nvSpPr>
        <xdr:cNvPr id="366" name="普通建設事業費該当値テキスト"/>
        <xdr:cNvSpPr txBox="1"/>
      </xdr:nvSpPr>
      <xdr:spPr>
        <a:xfrm>
          <a:off x="9480550" y="980567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66675</xdr:rowOff>
    </xdr:from>
    <xdr:to xmlns:xdr="http://schemas.openxmlformats.org/drawingml/2006/spreadsheetDrawing">
      <xdr:col>50</xdr:col>
      <xdr:colOff>165100</xdr:colOff>
      <xdr:row>55</xdr:row>
      <xdr:rowOff>168275</xdr:rowOff>
    </xdr:to>
    <xdr:sp macro="" textlink="">
      <xdr:nvSpPr>
        <xdr:cNvPr id="367" name="楕円 366"/>
        <xdr:cNvSpPr/>
      </xdr:nvSpPr>
      <xdr:spPr>
        <a:xfrm>
          <a:off x="8636000" y="94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13335</xdr:rowOff>
    </xdr:from>
    <xdr:ext cx="531495" cy="259080"/>
    <xdr:sp macro="" textlink="">
      <xdr:nvSpPr>
        <xdr:cNvPr id="368" name="テキスト ボックス 367"/>
        <xdr:cNvSpPr txBox="1"/>
      </xdr:nvSpPr>
      <xdr:spPr>
        <a:xfrm>
          <a:off x="8438515" y="92716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123825</xdr:rowOff>
    </xdr:from>
    <xdr:to xmlns:xdr="http://schemas.openxmlformats.org/drawingml/2006/spreadsheetDrawing">
      <xdr:col>46</xdr:col>
      <xdr:colOff>38100</xdr:colOff>
      <xdr:row>58</xdr:row>
      <xdr:rowOff>53975</xdr:rowOff>
    </xdr:to>
    <xdr:sp macro="" textlink="">
      <xdr:nvSpPr>
        <xdr:cNvPr id="369" name="楕円 368"/>
        <xdr:cNvSpPr/>
      </xdr:nvSpPr>
      <xdr:spPr>
        <a:xfrm>
          <a:off x="7842250" y="98964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45085</xdr:rowOff>
    </xdr:from>
    <xdr:ext cx="529590" cy="258445"/>
    <xdr:sp macro="" textlink="">
      <xdr:nvSpPr>
        <xdr:cNvPr id="370" name="テキスト ボックス 369"/>
        <xdr:cNvSpPr txBox="1"/>
      </xdr:nvSpPr>
      <xdr:spPr>
        <a:xfrm>
          <a:off x="7644765" y="99891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7620</xdr:rowOff>
    </xdr:from>
    <xdr:to xmlns:xdr="http://schemas.openxmlformats.org/drawingml/2006/spreadsheetDrawing">
      <xdr:col>41</xdr:col>
      <xdr:colOff>101600</xdr:colOff>
      <xdr:row>57</xdr:row>
      <xdr:rowOff>109220</xdr:rowOff>
    </xdr:to>
    <xdr:sp macro="" textlink="">
      <xdr:nvSpPr>
        <xdr:cNvPr id="371" name="楕円 370"/>
        <xdr:cNvSpPr/>
      </xdr:nvSpPr>
      <xdr:spPr>
        <a:xfrm>
          <a:off x="7029450" y="978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100330</xdr:rowOff>
    </xdr:from>
    <xdr:ext cx="529590" cy="254000"/>
    <xdr:sp macro="" textlink="">
      <xdr:nvSpPr>
        <xdr:cNvPr id="372" name="テキスト ボックス 371"/>
        <xdr:cNvSpPr txBox="1"/>
      </xdr:nvSpPr>
      <xdr:spPr>
        <a:xfrm>
          <a:off x="6851015" y="98729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50800</xdr:rowOff>
    </xdr:from>
    <xdr:to xmlns:xdr="http://schemas.openxmlformats.org/drawingml/2006/spreadsheetDrawing">
      <xdr:col>36</xdr:col>
      <xdr:colOff>165100</xdr:colOff>
      <xdr:row>56</xdr:row>
      <xdr:rowOff>152400</xdr:rowOff>
    </xdr:to>
    <xdr:sp macro="" textlink="">
      <xdr:nvSpPr>
        <xdr:cNvPr id="373" name="楕円 372"/>
        <xdr:cNvSpPr/>
      </xdr:nvSpPr>
      <xdr:spPr>
        <a:xfrm>
          <a:off x="62357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168910</xdr:rowOff>
    </xdr:from>
    <xdr:ext cx="531495" cy="254000"/>
    <xdr:sp macro="" textlink="">
      <xdr:nvSpPr>
        <xdr:cNvPr id="374" name="テキスト ボックス 373"/>
        <xdr:cNvSpPr txBox="1"/>
      </xdr:nvSpPr>
      <xdr:spPr>
        <a:xfrm>
          <a:off x="6038215" y="942721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5" name="正方形/長方形 374"/>
        <xdr:cNvSpPr/>
      </xdr:nvSpPr>
      <xdr:spPr>
        <a:xfrm>
          <a:off x="5956300" y="10858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6" name="正方形/長方形 375"/>
        <xdr:cNvSpPr/>
      </xdr:nvSpPr>
      <xdr:spPr>
        <a:xfrm>
          <a:off x="60642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0642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8" name="正方形/長方形 377"/>
        <xdr:cNvSpPr/>
      </xdr:nvSpPr>
      <xdr:spPr>
        <a:xfrm>
          <a:off x="69850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69850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0" name="正方形/長方形 379"/>
        <xdr:cNvSpPr/>
      </xdr:nvSpPr>
      <xdr:spPr>
        <a:xfrm>
          <a:off x="8013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013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5956300" y="11684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805" cy="220345"/>
    <xdr:sp macro="" textlink="">
      <xdr:nvSpPr>
        <xdr:cNvPr id="383" name="テキスト ボックス 382"/>
        <xdr:cNvSpPr txBox="1"/>
      </xdr:nvSpPr>
      <xdr:spPr>
        <a:xfrm>
          <a:off x="59182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5956300" y="1397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5" name="直線コネクタ 384"/>
        <xdr:cNvCxnSpPr/>
      </xdr:nvCxnSpPr>
      <xdr:spPr>
        <a:xfrm>
          <a:off x="5956300" y="13643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3840" cy="259080"/>
    <xdr:sp macro="" textlink="">
      <xdr:nvSpPr>
        <xdr:cNvPr id="386" name="テキスト ボックス 385"/>
        <xdr:cNvSpPr txBox="1"/>
      </xdr:nvSpPr>
      <xdr:spPr>
        <a:xfrm>
          <a:off x="5726430" y="13501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87" name="直線コネクタ 386"/>
        <xdr:cNvCxnSpPr/>
      </xdr:nvCxnSpPr>
      <xdr:spPr>
        <a:xfrm>
          <a:off x="5956300" y="133165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29590" cy="254000"/>
    <xdr:sp macro="" textlink="">
      <xdr:nvSpPr>
        <xdr:cNvPr id="388" name="テキスト ボックス 387"/>
        <xdr:cNvSpPr txBox="1"/>
      </xdr:nvSpPr>
      <xdr:spPr>
        <a:xfrm>
          <a:off x="5481955" y="131743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89" name="直線コネクタ 388"/>
        <xdr:cNvCxnSpPr/>
      </xdr:nvCxnSpPr>
      <xdr:spPr>
        <a:xfrm>
          <a:off x="5956300" y="129908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29590" cy="259080"/>
    <xdr:sp macro="" textlink="">
      <xdr:nvSpPr>
        <xdr:cNvPr id="390" name="テキスト ボックス 389"/>
        <xdr:cNvSpPr txBox="1"/>
      </xdr:nvSpPr>
      <xdr:spPr>
        <a:xfrm>
          <a:off x="5481955" y="128479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91" name="直線コネクタ 390"/>
        <xdr:cNvCxnSpPr/>
      </xdr:nvCxnSpPr>
      <xdr:spPr>
        <a:xfrm>
          <a:off x="5956300" y="12663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29590" cy="254000"/>
    <xdr:sp macro="" textlink="">
      <xdr:nvSpPr>
        <xdr:cNvPr id="392" name="テキスト ボックス 391"/>
        <xdr:cNvSpPr txBox="1"/>
      </xdr:nvSpPr>
      <xdr:spPr>
        <a:xfrm>
          <a:off x="5481955" y="125222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3" name="直線コネクタ 392"/>
        <xdr:cNvCxnSpPr/>
      </xdr:nvCxnSpPr>
      <xdr:spPr>
        <a:xfrm>
          <a:off x="5956300" y="123374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22225</xdr:rowOff>
    </xdr:from>
    <xdr:ext cx="592455" cy="258445"/>
    <xdr:sp macro="" textlink="">
      <xdr:nvSpPr>
        <xdr:cNvPr id="394" name="テキスト ボックス 393"/>
        <xdr:cNvSpPr txBox="1"/>
      </xdr:nvSpPr>
      <xdr:spPr>
        <a:xfrm>
          <a:off x="541782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5" name="直線コネクタ 394"/>
        <xdr:cNvCxnSpPr/>
      </xdr:nvCxnSpPr>
      <xdr:spPr>
        <a:xfrm>
          <a:off x="5956300" y="1201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92455" cy="259080"/>
    <xdr:sp macro="" textlink="">
      <xdr:nvSpPr>
        <xdr:cNvPr id="396" name="テキスト ボックス 395"/>
        <xdr:cNvSpPr txBox="1"/>
      </xdr:nvSpPr>
      <xdr:spPr>
        <a:xfrm>
          <a:off x="541782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7" name="直線コネクタ 396"/>
        <xdr:cNvCxnSpPr/>
      </xdr:nvCxnSpPr>
      <xdr:spPr>
        <a:xfrm>
          <a:off x="5956300" y="1168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2455" cy="254000"/>
    <xdr:sp macro="" textlink="">
      <xdr:nvSpPr>
        <xdr:cNvPr id="398" name="テキスト ボックス 397"/>
        <xdr:cNvSpPr txBox="1"/>
      </xdr:nvSpPr>
      <xdr:spPr>
        <a:xfrm>
          <a:off x="5417820" y="11541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9" name="普通建設事業費 （ うち新規整備　）グラフ枠"/>
        <xdr:cNvSpPr/>
      </xdr:nvSpPr>
      <xdr:spPr>
        <a:xfrm>
          <a:off x="5956300" y="11684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48260</xdr:rowOff>
    </xdr:from>
    <xdr:to xmlns:xdr="http://schemas.openxmlformats.org/drawingml/2006/spreadsheetDrawing">
      <xdr:col>54</xdr:col>
      <xdr:colOff>171450</xdr:colOff>
      <xdr:row>79</xdr:row>
      <xdr:rowOff>99060</xdr:rowOff>
    </xdr:to>
    <xdr:cxnSp macro="">
      <xdr:nvCxnSpPr>
        <xdr:cNvPr id="400" name="直線コネクタ 399"/>
        <xdr:cNvCxnSpPr/>
      </xdr:nvCxnSpPr>
      <xdr:spPr>
        <a:xfrm flipV="1">
          <a:off x="9429750" y="12049760"/>
          <a:ext cx="0" cy="1593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102870</xdr:rowOff>
    </xdr:from>
    <xdr:ext cx="247650" cy="259080"/>
    <xdr:sp macro="" textlink="">
      <xdr:nvSpPr>
        <xdr:cNvPr id="401" name="普通建設事業費 （ うち新規整備　）最小値テキスト"/>
        <xdr:cNvSpPr txBox="1"/>
      </xdr:nvSpPr>
      <xdr:spPr>
        <a:xfrm>
          <a:off x="9480550" y="1364742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99060</xdr:rowOff>
    </xdr:from>
    <xdr:to xmlns:xdr="http://schemas.openxmlformats.org/drawingml/2006/spreadsheetDrawing">
      <xdr:col>55</xdr:col>
      <xdr:colOff>88900</xdr:colOff>
      <xdr:row>79</xdr:row>
      <xdr:rowOff>99060</xdr:rowOff>
    </xdr:to>
    <xdr:cxnSp macro="">
      <xdr:nvCxnSpPr>
        <xdr:cNvPr id="402" name="直線コネクタ 401"/>
        <xdr:cNvCxnSpPr/>
      </xdr:nvCxnSpPr>
      <xdr:spPr>
        <a:xfrm>
          <a:off x="9359900" y="13643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166370</xdr:rowOff>
    </xdr:from>
    <xdr:ext cx="596900" cy="254000"/>
    <xdr:sp macro="" textlink="">
      <xdr:nvSpPr>
        <xdr:cNvPr id="403" name="普通建設事業費 （ うち新規整備　）最大値テキスト"/>
        <xdr:cNvSpPr txBox="1"/>
      </xdr:nvSpPr>
      <xdr:spPr>
        <a:xfrm>
          <a:off x="9480550" y="11824970"/>
          <a:ext cx="596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146,420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48260</xdr:rowOff>
    </xdr:from>
    <xdr:to xmlns:xdr="http://schemas.openxmlformats.org/drawingml/2006/spreadsheetDrawing">
      <xdr:col>55</xdr:col>
      <xdr:colOff>88900</xdr:colOff>
      <xdr:row>70</xdr:row>
      <xdr:rowOff>48260</xdr:rowOff>
    </xdr:to>
    <xdr:cxnSp macro="">
      <xdr:nvCxnSpPr>
        <xdr:cNvPr id="404" name="直線コネクタ 403"/>
        <xdr:cNvCxnSpPr/>
      </xdr:nvCxnSpPr>
      <xdr:spPr>
        <a:xfrm>
          <a:off x="9359900" y="12049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24130</xdr:rowOff>
    </xdr:from>
    <xdr:to xmlns:xdr="http://schemas.openxmlformats.org/drawingml/2006/spreadsheetDrawing">
      <xdr:col>55</xdr:col>
      <xdr:colOff>0</xdr:colOff>
      <xdr:row>79</xdr:row>
      <xdr:rowOff>84455</xdr:rowOff>
    </xdr:to>
    <xdr:cxnSp macro="">
      <xdr:nvCxnSpPr>
        <xdr:cNvPr id="405" name="直線コネクタ 404"/>
        <xdr:cNvCxnSpPr/>
      </xdr:nvCxnSpPr>
      <xdr:spPr>
        <a:xfrm>
          <a:off x="8686800" y="13054330"/>
          <a:ext cx="742950" cy="574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157480</xdr:rowOff>
    </xdr:from>
    <xdr:ext cx="532765" cy="254000"/>
    <xdr:sp macro="" textlink="">
      <xdr:nvSpPr>
        <xdr:cNvPr id="406" name="普通建設事業費 （ うち新規整備　）平均値テキスト"/>
        <xdr:cNvSpPr txBox="1"/>
      </xdr:nvSpPr>
      <xdr:spPr>
        <a:xfrm>
          <a:off x="9480550" y="13187680"/>
          <a:ext cx="53276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23,562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134620</xdr:rowOff>
    </xdr:from>
    <xdr:to xmlns:xdr="http://schemas.openxmlformats.org/drawingml/2006/spreadsheetDrawing">
      <xdr:col>55</xdr:col>
      <xdr:colOff>50800</xdr:colOff>
      <xdr:row>78</xdr:row>
      <xdr:rowOff>64770</xdr:rowOff>
    </xdr:to>
    <xdr:sp macro="" textlink="">
      <xdr:nvSpPr>
        <xdr:cNvPr id="407" name="フローチャート: 判断 406"/>
        <xdr:cNvSpPr/>
      </xdr:nvSpPr>
      <xdr:spPr>
        <a:xfrm>
          <a:off x="9398000" y="13336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76</xdr:row>
      <xdr:rowOff>24130</xdr:rowOff>
    </xdr:from>
    <xdr:to xmlns:xdr="http://schemas.openxmlformats.org/drawingml/2006/spreadsheetDrawing">
      <xdr:col>50</xdr:col>
      <xdr:colOff>114300</xdr:colOff>
      <xdr:row>79</xdr:row>
      <xdr:rowOff>75565</xdr:rowOff>
    </xdr:to>
    <xdr:cxnSp macro="">
      <xdr:nvCxnSpPr>
        <xdr:cNvPr id="408" name="直線コネクタ 407"/>
        <xdr:cNvCxnSpPr/>
      </xdr:nvCxnSpPr>
      <xdr:spPr>
        <a:xfrm flipV="1">
          <a:off x="7886700" y="13054330"/>
          <a:ext cx="800100" cy="565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167640</xdr:rowOff>
    </xdr:from>
    <xdr:to xmlns:xdr="http://schemas.openxmlformats.org/drawingml/2006/spreadsheetDrawing">
      <xdr:col>50</xdr:col>
      <xdr:colOff>165100</xdr:colOff>
      <xdr:row>78</xdr:row>
      <xdr:rowOff>97790</xdr:rowOff>
    </xdr:to>
    <xdr:sp macro="" textlink="">
      <xdr:nvSpPr>
        <xdr:cNvPr id="409" name="フローチャート: 判断 408"/>
        <xdr:cNvSpPr/>
      </xdr:nvSpPr>
      <xdr:spPr>
        <a:xfrm>
          <a:off x="8636000" y="1336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88900</xdr:rowOff>
    </xdr:from>
    <xdr:ext cx="531495" cy="254000"/>
    <xdr:sp macro="" textlink="">
      <xdr:nvSpPr>
        <xdr:cNvPr id="410" name="テキスト ボックス 409"/>
        <xdr:cNvSpPr txBox="1"/>
      </xdr:nvSpPr>
      <xdr:spPr>
        <a:xfrm>
          <a:off x="8438515" y="134620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64770</xdr:rowOff>
    </xdr:from>
    <xdr:to xmlns:xdr="http://schemas.openxmlformats.org/drawingml/2006/spreadsheetDrawing">
      <xdr:col>45</xdr:col>
      <xdr:colOff>171450</xdr:colOff>
      <xdr:row>79</xdr:row>
      <xdr:rowOff>75565</xdr:rowOff>
    </xdr:to>
    <xdr:cxnSp macro="">
      <xdr:nvCxnSpPr>
        <xdr:cNvPr id="411" name="直線コネクタ 410"/>
        <xdr:cNvCxnSpPr/>
      </xdr:nvCxnSpPr>
      <xdr:spPr>
        <a:xfrm>
          <a:off x="7080250" y="13609320"/>
          <a:ext cx="8064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98425</xdr:rowOff>
    </xdr:from>
    <xdr:to xmlns:xdr="http://schemas.openxmlformats.org/drawingml/2006/spreadsheetDrawing">
      <xdr:col>46</xdr:col>
      <xdr:colOff>38100</xdr:colOff>
      <xdr:row>79</xdr:row>
      <xdr:rowOff>29210</xdr:rowOff>
    </xdr:to>
    <xdr:sp macro="" textlink="">
      <xdr:nvSpPr>
        <xdr:cNvPr id="412" name="フローチャート: 判断 411"/>
        <xdr:cNvSpPr/>
      </xdr:nvSpPr>
      <xdr:spPr>
        <a:xfrm>
          <a:off x="7842250" y="1347152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45085</xdr:rowOff>
    </xdr:from>
    <xdr:ext cx="529590" cy="258445"/>
    <xdr:sp macro="" textlink="">
      <xdr:nvSpPr>
        <xdr:cNvPr id="413" name="テキスト ボックス 412"/>
        <xdr:cNvSpPr txBox="1"/>
      </xdr:nvSpPr>
      <xdr:spPr>
        <a:xfrm>
          <a:off x="7644765" y="1324673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146685</xdr:rowOff>
    </xdr:from>
    <xdr:to xmlns:xdr="http://schemas.openxmlformats.org/drawingml/2006/spreadsheetDrawing">
      <xdr:col>41</xdr:col>
      <xdr:colOff>50800</xdr:colOff>
      <xdr:row>79</xdr:row>
      <xdr:rowOff>64770</xdr:rowOff>
    </xdr:to>
    <xdr:cxnSp macro="">
      <xdr:nvCxnSpPr>
        <xdr:cNvPr id="414" name="直線コネクタ 413"/>
        <xdr:cNvCxnSpPr/>
      </xdr:nvCxnSpPr>
      <xdr:spPr>
        <a:xfrm>
          <a:off x="6286500" y="13519785"/>
          <a:ext cx="7937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67310</xdr:rowOff>
    </xdr:from>
    <xdr:to xmlns:xdr="http://schemas.openxmlformats.org/drawingml/2006/spreadsheetDrawing">
      <xdr:col>41</xdr:col>
      <xdr:colOff>101600</xdr:colOff>
      <xdr:row>78</xdr:row>
      <xdr:rowOff>168910</xdr:rowOff>
    </xdr:to>
    <xdr:sp macro="" textlink="">
      <xdr:nvSpPr>
        <xdr:cNvPr id="415" name="フローチャート: 判断 414"/>
        <xdr:cNvSpPr/>
      </xdr:nvSpPr>
      <xdr:spPr>
        <a:xfrm>
          <a:off x="7029450" y="1344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13970</xdr:rowOff>
    </xdr:from>
    <xdr:ext cx="529590" cy="259080"/>
    <xdr:sp macro="" textlink="">
      <xdr:nvSpPr>
        <xdr:cNvPr id="416" name="テキスト ボックス 415"/>
        <xdr:cNvSpPr txBox="1"/>
      </xdr:nvSpPr>
      <xdr:spPr>
        <a:xfrm>
          <a:off x="6851015" y="132156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76835</xdr:rowOff>
    </xdr:from>
    <xdr:to xmlns:xdr="http://schemas.openxmlformats.org/drawingml/2006/spreadsheetDrawing">
      <xdr:col>36</xdr:col>
      <xdr:colOff>165100</xdr:colOff>
      <xdr:row>79</xdr:row>
      <xdr:rowOff>6985</xdr:rowOff>
    </xdr:to>
    <xdr:sp macro="" textlink="">
      <xdr:nvSpPr>
        <xdr:cNvPr id="417" name="フローチャート: 判断 416"/>
        <xdr:cNvSpPr/>
      </xdr:nvSpPr>
      <xdr:spPr>
        <a:xfrm>
          <a:off x="6235700" y="1344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23495</xdr:rowOff>
    </xdr:from>
    <xdr:ext cx="531495" cy="259080"/>
    <xdr:sp macro="" textlink="">
      <xdr:nvSpPr>
        <xdr:cNvPr id="418" name="テキスト ボックス 417"/>
        <xdr:cNvSpPr txBox="1"/>
      </xdr:nvSpPr>
      <xdr:spPr>
        <a:xfrm>
          <a:off x="6038215" y="132251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9" name="テキスト ボックス 418"/>
        <xdr:cNvSpPr txBox="1"/>
      </xdr:nvSpPr>
      <xdr:spPr>
        <a:xfrm>
          <a:off x="92583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0" name="テキスト ボックス 419"/>
        <xdr:cNvSpPr txBox="1"/>
      </xdr:nvSpPr>
      <xdr:spPr>
        <a:xfrm>
          <a:off x="8515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80010</xdr:rowOff>
    </xdr:from>
    <xdr:ext cx="762000" cy="259080"/>
    <xdr:sp macro="" textlink="">
      <xdr:nvSpPr>
        <xdr:cNvPr id="421" name="テキスト ボックス 420"/>
        <xdr:cNvSpPr txBox="1"/>
      </xdr:nvSpPr>
      <xdr:spPr>
        <a:xfrm>
          <a:off x="7715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0095" cy="259080"/>
    <xdr:sp macro="" textlink="">
      <xdr:nvSpPr>
        <xdr:cNvPr id="422" name="テキスト ボックス 421"/>
        <xdr:cNvSpPr txBox="1"/>
      </xdr:nvSpPr>
      <xdr:spPr>
        <a:xfrm>
          <a:off x="6908800" y="1396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3" name="テキスト ボックス 422"/>
        <xdr:cNvSpPr txBox="1"/>
      </xdr:nvSpPr>
      <xdr:spPr>
        <a:xfrm>
          <a:off x="6115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33655</xdr:rowOff>
    </xdr:from>
    <xdr:to xmlns:xdr="http://schemas.openxmlformats.org/drawingml/2006/spreadsheetDrawing">
      <xdr:col>55</xdr:col>
      <xdr:colOff>50800</xdr:colOff>
      <xdr:row>79</xdr:row>
      <xdr:rowOff>135255</xdr:rowOff>
    </xdr:to>
    <xdr:sp macro="" textlink="">
      <xdr:nvSpPr>
        <xdr:cNvPr id="424" name="楕円 423"/>
        <xdr:cNvSpPr/>
      </xdr:nvSpPr>
      <xdr:spPr>
        <a:xfrm>
          <a:off x="9398000" y="135782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120650</xdr:rowOff>
    </xdr:from>
    <xdr:ext cx="467995" cy="254000"/>
    <xdr:sp macro="" textlink="">
      <xdr:nvSpPr>
        <xdr:cNvPr id="425" name="普通建設事業費 （ うち新規整備　）該当値テキスト"/>
        <xdr:cNvSpPr txBox="1"/>
      </xdr:nvSpPr>
      <xdr:spPr>
        <a:xfrm>
          <a:off x="9480550" y="13493750"/>
          <a:ext cx="467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144780</xdr:rowOff>
    </xdr:from>
    <xdr:to xmlns:xdr="http://schemas.openxmlformats.org/drawingml/2006/spreadsheetDrawing">
      <xdr:col>50</xdr:col>
      <xdr:colOff>165100</xdr:colOff>
      <xdr:row>76</xdr:row>
      <xdr:rowOff>74930</xdr:rowOff>
    </xdr:to>
    <xdr:sp macro="" textlink="">
      <xdr:nvSpPr>
        <xdr:cNvPr id="426" name="楕円 425"/>
        <xdr:cNvSpPr/>
      </xdr:nvSpPr>
      <xdr:spPr>
        <a:xfrm>
          <a:off x="8636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91440</xdr:rowOff>
    </xdr:from>
    <xdr:ext cx="531495" cy="259080"/>
    <xdr:sp macro="" textlink="">
      <xdr:nvSpPr>
        <xdr:cNvPr id="427" name="テキスト ボックス 426"/>
        <xdr:cNvSpPr txBox="1"/>
      </xdr:nvSpPr>
      <xdr:spPr>
        <a:xfrm>
          <a:off x="8438515" y="127787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79</xdr:row>
      <xdr:rowOff>24765</xdr:rowOff>
    </xdr:from>
    <xdr:to xmlns:xdr="http://schemas.openxmlformats.org/drawingml/2006/spreadsheetDrawing">
      <xdr:col>46</xdr:col>
      <xdr:colOff>38100</xdr:colOff>
      <xdr:row>79</xdr:row>
      <xdr:rowOff>126365</xdr:rowOff>
    </xdr:to>
    <xdr:sp macro="" textlink="">
      <xdr:nvSpPr>
        <xdr:cNvPr id="428" name="楕円 427"/>
        <xdr:cNvSpPr/>
      </xdr:nvSpPr>
      <xdr:spPr>
        <a:xfrm>
          <a:off x="7842250" y="135693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117475</xdr:rowOff>
    </xdr:from>
    <xdr:ext cx="466725" cy="259080"/>
    <xdr:sp macro="" textlink="">
      <xdr:nvSpPr>
        <xdr:cNvPr id="429" name="テキスト ボックス 428"/>
        <xdr:cNvSpPr txBox="1"/>
      </xdr:nvSpPr>
      <xdr:spPr>
        <a:xfrm>
          <a:off x="7677150" y="136620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79</xdr:row>
      <xdr:rowOff>13970</xdr:rowOff>
    </xdr:from>
    <xdr:to xmlns:xdr="http://schemas.openxmlformats.org/drawingml/2006/spreadsheetDrawing">
      <xdr:col>41</xdr:col>
      <xdr:colOff>101600</xdr:colOff>
      <xdr:row>79</xdr:row>
      <xdr:rowOff>115570</xdr:rowOff>
    </xdr:to>
    <xdr:sp macro="" textlink="">
      <xdr:nvSpPr>
        <xdr:cNvPr id="430" name="楕円 429"/>
        <xdr:cNvSpPr/>
      </xdr:nvSpPr>
      <xdr:spPr>
        <a:xfrm>
          <a:off x="7029450" y="1355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106680</xdr:rowOff>
    </xdr:from>
    <xdr:ext cx="466725" cy="259080"/>
    <xdr:sp macro="" textlink="">
      <xdr:nvSpPr>
        <xdr:cNvPr id="431" name="テキスト ボックス 430"/>
        <xdr:cNvSpPr txBox="1"/>
      </xdr:nvSpPr>
      <xdr:spPr>
        <a:xfrm>
          <a:off x="6864350" y="136512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95885</xdr:rowOff>
    </xdr:from>
    <xdr:to xmlns:xdr="http://schemas.openxmlformats.org/drawingml/2006/spreadsheetDrawing">
      <xdr:col>36</xdr:col>
      <xdr:colOff>165100</xdr:colOff>
      <xdr:row>79</xdr:row>
      <xdr:rowOff>26035</xdr:rowOff>
    </xdr:to>
    <xdr:sp macro="" textlink="">
      <xdr:nvSpPr>
        <xdr:cNvPr id="432" name="楕円 431"/>
        <xdr:cNvSpPr/>
      </xdr:nvSpPr>
      <xdr:spPr>
        <a:xfrm>
          <a:off x="6235700" y="134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17780</xdr:rowOff>
    </xdr:from>
    <xdr:ext cx="531495" cy="254000"/>
    <xdr:sp macro="" textlink="">
      <xdr:nvSpPr>
        <xdr:cNvPr id="433" name="テキスト ボックス 432"/>
        <xdr:cNvSpPr txBox="1"/>
      </xdr:nvSpPr>
      <xdr:spPr>
        <a:xfrm>
          <a:off x="6038215" y="1356233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4" name="正方形/長方形 433"/>
        <xdr:cNvSpPr/>
      </xdr:nvSpPr>
      <xdr:spPr>
        <a:xfrm>
          <a:off x="5956300" y="14287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5" name="正方形/長方形 434"/>
        <xdr:cNvSpPr/>
      </xdr:nvSpPr>
      <xdr:spPr>
        <a:xfrm>
          <a:off x="60642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6" name="正方形/長方形 435"/>
        <xdr:cNvSpPr/>
      </xdr:nvSpPr>
      <xdr:spPr>
        <a:xfrm>
          <a:off x="60642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7" name="正方形/長方形 436"/>
        <xdr:cNvSpPr/>
      </xdr:nvSpPr>
      <xdr:spPr>
        <a:xfrm>
          <a:off x="69850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8" name="正方形/長方形 437"/>
        <xdr:cNvSpPr/>
      </xdr:nvSpPr>
      <xdr:spPr>
        <a:xfrm>
          <a:off x="69850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9" name="正方形/長方形 438"/>
        <xdr:cNvSpPr/>
      </xdr:nvSpPr>
      <xdr:spPr>
        <a:xfrm>
          <a:off x="8013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0" name="正方形/長方形 439"/>
        <xdr:cNvSpPr/>
      </xdr:nvSpPr>
      <xdr:spPr>
        <a:xfrm>
          <a:off x="8013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1" name="正方形/長方形 440"/>
        <xdr:cNvSpPr/>
      </xdr:nvSpPr>
      <xdr:spPr>
        <a:xfrm>
          <a:off x="5956300" y="15113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805" cy="220345"/>
    <xdr:sp macro="" textlink="">
      <xdr:nvSpPr>
        <xdr:cNvPr id="442" name="テキスト ボックス 441"/>
        <xdr:cNvSpPr txBox="1"/>
      </xdr:nvSpPr>
      <xdr:spPr>
        <a:xfrm>
          <a:off x="59182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3" name="直線コネクタ 442"/>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4" name="直線コネクタ 443"/>
        <xdr:cNvCxnSpPr/>
      </xdr:nvCxnSpPr>
      <xdr:spPr>
        <a:xfrm>
          <a:off x="5956300" y="1701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3840" cy="259080"/>
    <xdr:sp macro="" textlink="">
      <xdr:nvSpPr>
        <xdr:cNvPr id="445" name="テキスト ボックス 444"/>
        <xdr:cNvSpPr txBox="1"/>
      </xdr:nvSpPr>
      <xdr:spPr>
        <a:xfrm>
          <a:off x="572643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6" name="直線コネクタ 445"/>
        <xdr:cNvCxnSpPr/>
      </xdr:nvCxnSpPr>
      <xdr:spPr>
        <a:xfrm>
          <a:off x="5956300" y="1663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9590" cy="259080"/>
    <xdr:sp macro="" textlink="">
      <xdr:nvSpPr>
        <xdr:cNvPr id="447" name="テキスト ボックス 446"/>
        <xdr:cNvSpPr txBox="1"/>
      </xdr:nvSpPr>
      <xdr:spPr>
        <a:xfrm>
          <a:off x="5481955" y="16494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8" name="直線コネクタ 447"/>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9590" cy="254000"/>
    <xdr:sp macro="" textlink="">
      <xdr:nvSpPr>
        <xdr:cNvPr id="449" name="テキスト ボックス 448"/>
        <xdr:cNvSpPr txBox="1"/>
      </xdr:nvSpPr>
      <xdr:spPr>
        <a:xfrm>
          <a:off x="5481955" y="161137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0" name="直線コネクタ 449"/>
        <xdr:cNvCxnSpPr/>
      </xdr:nvCxnSpPr>
      <xdr:spPr>
        <a:xfrm>
          <a:off x="5956300" y="1587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9590" cy="259080"/>
    <xdr:sp macro="" textlink="">
      <xdr:nvSpPr>
        <xdr:cNvPr id="451" name="テキスト ボックス 450"/>
        <xdr:cNvSpPr txBox="1"/>
      </xdr:nvSpPr>
      <xdr:spPr>
        <a:xfrm>
          <a:off x="5481955" y="15732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2" name="直線コネクタ 451"/>
        <xdr:cNvCxnSpPr/>
      </xdr:nvCxnSpPr>
      <xdr:spPr>
        <a:xfrm>
          <a:off x="5956300" y="1549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2455" cy="259080"/>
    <xdr:sp macro="" textlink="">
      <xdr:nvSpPr>
        <xdr:cNvPr id="453" name="テキスト ボックス 452"/>
        <xdr:cNvSpPr txBox="1"/>
      </xdr:nvSpPr>
      <xdr:spPr>
        <a:xfrm>
          <a:off x="541782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4" name="直線コネクタ 453"/>
        <xdr:cNvCxnSpPr/>
      </xdr:nvCxnSpPr>
      <xdr:spPr>
        <a:xfrm>
          <a:off x="5956300" y="15113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2455" cy="254000"/>
    <xdr:sp macro="" textlink="">
      <xdr:nvSpPr>
        <xdr:cNvPr id="455" name="テキスト ボックス 454"/>
        <xdr:cNvSpPr txBox="1"/>
      </xdr:nvSpPr>
      <xdr:spPr>
        <a:xfrm>
          <a:off x="5417820" y="14970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6" name="普通建設事業費 （ うち更新整備　）グラフ枠"/>
        <xdr:cNvSpPr/>
      </xdr:nvSpPr>
      <xdr:spPr>
        <a:xfrm>
          <a:off x="5956300" y="15113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89</xdr:row>
      <xdr:rowOff>149225</xdr:rowOff>
    </xdr:from>
    <xdr:to xmlns:xdr="http://schemas.openxmlformats.org/drawingml/2006/spreadsheetDrawing">
      <xdr:col>54</xdr:col>
      <xdr:colOff>171450</xdr:colOff>
      <xdr:row>99</xdr:row>
      <xdr:rowOff>44450</xdr:rowOff>
    </xdr:to>
    <xdr:cxnSp macro="">
      <xdr:nvCxnSpPr>
        <xdr:cNvPr id="457" name="直線コネクタ 456"/>
        <xdr:cNvCxnSpPr/>
      </xdr:nvCxnSpPr>
      <xdr:spPr>
        <a:xfrm flipV="1">
          <a:off x="9429750" y="15408275"/>
          <a:ext cx="0" cy="1609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48260</xdr:rowOff>
    </xdr:from>
    <xdr:ext cx="247650" cy="259080"/>
    <xdr:sp macro="" textlink="">
      <xdr:nvSpPr>
        <xdr:cNvPr id="458" name="普通建設事業費 （ うち更新整備　）最小値テキスト"/>
        <xdr:cNvSpPr txBox="1"/>
      </xdr:nvSpPr>
      <xdr:spPr>
        <a:xfrm>
          <a:off x="9480550" y="170218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44450</xdr:rowOff>
    </xdr:from>
    <xdr:to xmlns:xdr="http://schemas.openxmlformats.org/drawingml/2006/spreadsheetDrawing">
      <xdr:col>55</xdr:col>
      <xdr:colOff>88900</xdr:colOff>
      <xdr:row>99</xdr:row>
      <xdr:rowOff>44450</xdr:rowOff>
    </xdr:to>
    <xdr:cxnSp macro="">
      <xdr:nvCxnSpPr>
        <xdr:cNvPr id="459" name="直線コネクタ 458"/>
        <xdr:cNvCxnSpPr/>
      </xdr:nvCxnSpPr>
      <xdr:spPr>
        <a:xfrm>
          <a:off x="9359900" y="1701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95885</xdr:rowOff>
    </xdr:from>
    <xdr:ext cx="596900" cy="259080"/>
    <xdr:sp macro="" textlink="">
      <xdr:nvSpPr>
        <xdr:cNvPr id="460" name="普通建設事業費 （ うち更新整備　）最大値テキスト"/>
        <xdr:cNvSpPr txBox="1"/>
      </xdr:nvSpPr>
      <xdr:spPr>
        <a:xfrm>
          <a:off x="9480550" y="1518348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126,727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89</xdr:row>
      <xdr:rowOff>149225</xdr:rowOff>
    </xdr:from>
    <xdr:to xmlns:xdr="http://schemas.openxmlformats.org/drawingml/2006/spreadsheetDrawing">
      <xdr:col>55</xdr:col>
      <xdr:colOff>88900</xdr:colOff>
      <xdr:row>89</xdr:row>
      <xdr:rowOff>149225</xdr:rowOff>
    </xdr:to>
    <xdr:cxnSp macro="">
      <xdr:nvCxnSpPr>
        <xdr:cNvPr id="461" name="直線コネクタ 460"/>
        <xdr:cNvCxnSpPr/>
      </xdr:nvCxnSpPr>
      <xdr:spPr>
        <a:xfrm>
          <a:off x="9359900" y="154082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166370</xdr:rowOff>
    </xdr:from>
    <xdr:to xmlns:xdr="http://schemas.openxmlformats.org/drawingml/2006/spreadsheetDrawing">
      <xdr:col>55</xdr:col>
      <xdr:colOff>0</xdr:colOff>
      <xdr:row>97</xdr:row>
      <xdr:rowOff>88265</xdr:rowOff>
    </xdr:to>
    <xdr:cxnSp macro="">
      <xdr:nvCxnSpPr>
        <xdr:cNvPr id="462" name="直線コネクタ 461"/>
        <xdr:cNvCxnSpPr/>
      </xdr:nvCxnSpPr>
      <xdr:spPr>
        <a:xfrm flipV="1">
          <a:off x="8686800" y="16625570"/>
          <a:ext cx="74295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133985</xdr:rowOff>
    </xdr:from>
    <xdr:ext cx="532765" cy="254000"/>
    <xdr:sp macro="" textlink="">
      <xdr:nvSpPr>
        <xdr:cNvPr id="463" name="普通建設事業費 （ うち更新整備　）平均値テキスト"/>
        <xdr:cNvSpPr txBox="1"/>
      </xdr:nvSpPr>
      <xdr:spPr>
        <a:xfrm>
          <a:off x="9480550" y="16421735"/>
          <a:ext cx="53276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111125</xdr:rowOff>
    </xdr:from>
    <xdr:to xmlns:xdr="http://schemas.openxmlformats.org/drawingml/2006/spreadsheetDrawing">
      <xdr:col>55</xdr:col>
      <xdr:colOff>50800</xdr:colOff>
      <xdr:row>97</xdr:row>
      <xdr:rowOff>41275</xdr:rowOff>
    </xdr:to>
    <xdr:sp macro="" textlink="">
      <xdr:nvSpPr>
        <xdr:cNvPr id="464" name="フローチャート: 判断 463"/>
        <xdr:cNvSpPr/>
      </xdr:nvSpPr>
      <xdr:spPr>
        <a:xfrm>
          <a:off x="9398000" y="165703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97</xdr:row>
      <xdr:rowOff>88265</xdr:rowOff>
    </xdr:from>
    <xdr:to xmlns:xdr="http://schemas.openxmlformats.org/drawingml/2006/spreadsheetDrawing">
      <xdr:col>50</xdr:col>
      <xdr:colOff>114300</xdr:colOff>
      <xdr:row>97</xdr:row>
      <xdr:rowOff>144780</xdr:rowOff>
    </xdr:to>
    <xdr:cxnSp macro="">
      <xdr:nvCxnSpPr>
        <xdr:cNvPr id="465" name="直線コネクタ 464"/>
        <xdr:cNvCxnSpPr/>
      </xdr:nvCxnSpPr>
      <xdr:spPr>
        <a:xfrm flipV="1">
          <a:off x="7886700" y="16718915"/>
          <a:ext cx="8001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101600</xdr:rowOff>
    </xdr:from>
    <xdr:to xmlns:xdr="http://schemas.openxmlformats.org/drawingml/2006/spreadsheetDrawing">
      <xdr:col>50</xdr:col>
      <xdr:colOff>165100</xdr:colOff>
      <xdr:row>97</xdr:row>
      <xdr:rowOff>31750</xdr:rowOff>
    </xdr:to>
    <xdr:sp macro="" textlink="">
      <xdr:nvSpPr>
        <xdr:cNvPr id="466" name="フローチャート: 判断 465"/>
        <xdr:cNvSpPr/>
      </xdr:nvSpPr>
      <xdr:spPr>
        <a:xfrm>
          <a:off x="8636000" y="1656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48260</xdr:rowOff>
    </xdr:from>
    <xdr:ext cx="531495" cy="259080"/>
    <xdr:sp macro="" textlink="">
      <xdr:nvSpPr>
        <xdr:cNvPr id="467" name="テキスト ボックス 466"/>
        <xdr:cNvSpPr txBox="1"/>
      </xdr:nvSpPr>
      <xdr:spPr>
        <a:xfrm>
          <a:off x="8438515" y="163360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97790</xdr:rowOff>
    </xdr:from>
    <xdr:to xmlns:xdr="http://schemas.openxmlformats.org/drawingml/2006/spreadsheetDrawing">
      <xdr:col>45</xdr:col>
      <xdr:colOff>171450</xdr:colOff>
      <xdr:row>97</xdr:row>
      <xdr:rowOff>144780</xdr:rowOff>
    </xdr:to>
    <xdr:cxnSp macro="">
      <xdr:nvCxnSpPr>
        <xdr:cNvPr id="468" name="直線コネクタ 467"/>
        <xdr:cNvCxnSpPr/>
      </xdr:nvCxnSpPr>
      <xdr:spPr>
        <a:xfrm>
          <a:off x="7080250" y="16556990"/>
          <a:ext cx="806450" cy="218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150495</xdr:rowOff>
    </xdr:from>
    <xdr:to xmlns:xdr="http://schemas.openxmlformats.org/drawingml/2006/spreadsheetDrawing">
      <xdr:col>46</xdr:col>
      <xdr:colOff>38100</xdr:colOff>
      <xdr:row>97</xdr:row>
      <xdr:rowOff>80645</xdr:rowOff>
    </xdr:to>
    <xdr:sp macro="" textlink="">
      <xdr:nvSpPr>
        <xdr:cNvPr id="469" name="フローチャート: 判断 468"/>
        <xdr:cNvSpPr/>
      </xdr:nvSpPr>
      <xdr:spPr>
        <a:xfrm>
          <a:off x="7842250" y="16609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97790</xdr:rowOff>
    </xdr:from>
    <xdr:ext cx="529590" cy="254000"/>
    <xdr:sp macro="" textlink="">
      <xdr:nvSpPr>
        <xdr:cNvPr id="470" name="テキスト ボックス 469"/>
        <xdr:cNvSpPr txBox="1"/>
      </xdr:nvSpPr>
      <xdr:spPr>
        <a:xfrm>
          <a:off x="7644765" y="163855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97790</xdr:rowOff>
    </xdr:from>
    <xdr:to xmlns:xdr="http://schemas.openxmlformats.org/drawingml/2006/spreadsheetDrawing">
      <xdr:col>41</xdr:col>
      <xdr:colOff>50800</xdr:colOff>
      <xdr:row>96</xdr:row>
      <xdr:rowOff>113030</xdr:rowOff>
    </xdr:to>
    <xdr:cxnSp macro="">
      <xdr:nvCxnSpPr>
        <xdr:cNvPr id="471" name="直線コネクタ 470"/>
        <xdr:cNvCxnSpPr/>
      </xdr:nvCxnSpPr>
      <xdr:spPr>
        <a:xfrm flipV="1">
          <a:off x="6286500" y="1655699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90805</xdr:rowOff>
    </xdr:from>
    <xdr:to xmlns:xdr="http://schemas.openxmlformats.org/drawingml/2006/spreadsheetDrawing">
      <xdr:col>41</xdr:col>
      <xdr:colOff>101600</xdr:colOff>
      <xdr:row>97</xdr:row>
      <xdr:rowOff>20955</xdr:rowOff>
    </xdr:to>
    <xdr:sp macro="" textlink="">
      <xdr:nvSpPr>
        <xdr:cNvPr id="472" name="フローチャート: 判断 471"/>
        <xdr:cNvSpPr/>
      </xdr:nvSpPr>
      <xdr:spPr>
        <a:xfrm>
          <a:off x="702945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12065</xdr:rowOff>
    </xdr:from>
    <xdr:ext cx="529590" cy="259080"/>
    <xdr:sp macro="" textlink="">
      <xdr:nvSpPr>
        <xdr:cNvPr id="473" name="テキスト ボックス 472"/>
        <xdr:cNvSpPr txBox="1"/>
      </xdr:nvSpPr>
      <xdr:spPr>
        <a:xfrm>
          <a:off x="6851015" y="166427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126365</xdr:rowOff>
    </xdr:from>
    <xdr:to xmlns:xdr="http://schemas.openxmlformats.org/drawingml/2006/spreadsheetDrawing">
      <xdr:col>36</xdr:col>
      <xdr:colOff>165100</xdr:colOff>
      <xdr:row>97</xdr:row>
      <xdr:rowOff>56515</xdr:rowOff>
    </xdr:to>
    <xdr:sp macro="" textlink="">
      <xdr:nvSpPr>
        <xdr:cNvPr id="474" name="フローチャート: 判断 473"/>
        <xdr:cNvSpPr/>
      </xdr:nvSpPr>
      <xdr:spPr>
        <a:xfrm>
          <a:off x="6235700" y="1658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47625</xdr:rowOff>
    </xdr:from>
    <xdr:ext cx="531495" cy="259080"/>
    <xdr:sp macro="" textlink="">
      <xdr:nvSpPr>
        <xdr:cNvPr id="475" name="テキスト ボックス 474"/>
        <xdr:cNvSpPr txBox="1"/>
      </xdr:nvSpPr>
      <xdr:spPr>
        <a:xfrm>
          <a:off x="6038215" y="16678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8" name="テキスト ボックス 477"/>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0095" cy="259080"/>
    <xdr:sp macro="" textlink="">
      <xdr:nvSpPr>
        <xdr:cNvPr id="479" name="テキスト ボックス 478"/>
        <xdr:cNvSpPr txBox="1"/>
      </xdr:nvSpPr>
      <xdr:spPr>
        <a:xfrm>
          <a:off x="6908800" y="17396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114935</xdr:rowOff>
    </xdr:from>
    <xdr:to xmlns:xdr="http://schemas.openxmlformats.org/drawingml/2006/spreadsheetDrawing">
      <xdr:col>55</xdr:col>
      <xdr:colOff>50800</xdr:colOff>
      <xdr:row>97</xdr:row>
      <xdr:rowOff>45085</xdr:rowOff>
    </xdr:to>
    <xdr:sp macro="" textlink="">
      <xdr:nvSpPr>
        <xdr:cNvPr id="481" name="楕円 480"/>
        <xdr:cNvSpPr/>
      </xdr:nvSpPr>
      <xdr:spPr>
        <a:xfrm>
          <a:off x="9398000" y="165741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93345</xdr:rowOff>
    </xdr:from>
    <xdr:ext cx="532765" cy="259080"/>
    <xdr:sp macro="" textlink="">
      <xdr:nvSpPr>
        <xdr:cNvPr id="482" name="普通建設事業費 （ うち更新整備　）該当値テキスト"/>
        <xdr:cNvSpPr txBox="1"/>
      </xdr:nvSpPr>
      <xdr:spPr>
        <a:xfrm>
          <a:off x="9480550" y="1655254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37465</xdr:rowOff>
    </xdr:from>
    <xdr:to xmlns:xdr="http://schemas.openxmlformats.org/drawingml/2006/spreadsheetDrawing">
      <xdr:col>50</xdr:col>
      <xdr:colOff>165100</xdr:colOff>
      <xdr:row>97</xdr:row>
      <xdr:rowOff>139065</xdr:rowOff>
    </xdr:to>
    <xdr:sp macro="" textlink="">
      <xdr:nvSpPr>
        <xdr:cNvPr id="483" name="楕円 482"/>
        <xdr:cNvSpPr/>
      </xdr:nvSpPr>
      <xdr:spPr>
        <a:xfrm>
          <a:off x="8636000" y="1666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130175</xdr:rowOff>
    </xdr:from>
    <xdr:ext cx="531495" cy="259080"/>
    <xdr:sp macro="" textlink="">
      <xdr:nvSpPr>
        <xdr:cNvPr id="484" name="テキスト ボックス 483"/>
        <xdr:cNvSpPr txBox="1"/>
      </xdr:nvSpPr>
      <xdr:spPr>
        <a:xfrm>
          <a:off x="8438515" y="16760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93980</xdr:rowOff>
    </xdr:from>
    <xdr:to xmlns:xdr="http://schemas.openxmlformats.org/drawingml/2006/spreadsheetDrawing">
      <xdr:col>46</xdr:col>
      <xdr:colOff>38100</xdr:colOff>
      <xdr:row>98</xdr:row>
      <xdr:rowOff>24130</xdr:rowOff>
    </xdr:to>
    <xdr:sp macro="" textlink="">
      <xdr:nvSpPr>
        <xdr:cNvPr id="485" name="楕円 484"/>
        <xdr:cNvSpPr/>
      </xdr:nvSpPr>
      <xdr:spPr>
        <a:xfrm>
          <a:off x="7842250" y="167246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15240</xdr:rowOff>
    </xdr:from>
    <xdr:ext cx="529590" cy="259080"/>
    <xdr:sp macro="" textlink="">
      <xdr:nvSpPr>
        <xdr:cNvPr id="486" name="テキスト ボックス 485"/>
        <xdr:cNvSpPr txBox="1"/>
      </xdr:nvSpPr>
      <xdr:spPr>
        <a:xfrm>
          <a:off x="7644765" y="168173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46990</xdr:rowOff>
    </xdr:from>
    <xdr:to xmlns:xdr="http://schemas.openxmlformats.org/drawingml/2006/spreadsheetDrawing">
      <xdr:col>41</xdr:col>
      <xdr:colOff>101600</xdr:colOff>
      <xdr:row>96</xdr:row>
      <xdr:rowOff>148590</xdr:rowOff>
    </xdr:to>
    <xdr:sp macro="" textlink="">
      <xdr:nvSpPr>
        <xdr:cNvPr id="487" name="楕円 486"/>
        <xdr:cNvSpPr/>
      </xdr:nvSpPr>
      <xdr:spPr>
        <a:xfrm>
          <a:off x="7029450" y="165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165100</xdr:rowOff>
    </xdr:from>
    <xdr:ext cx="529590" cy="259080"/>
    <xdr:sp macro="" textlink="">
      <xdr:nvSpPr>
        <xdr:cNvPr id="488" name="テキスト ボックス 487"/>
        <xdr:cNvSpPr txBox="1"/>
      </xdr:nvSpPr>
      <xdr:spPr>
        <a:xfrm>
          <a:off x="6851015" y="162814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62230</xdr:rowOff>
    </xdr:from>
    <xdr:to xmlns:xdr="http://schemas.openxmlformats.org/drawingml/2006/spreadsheetDrawing">
      <xdr:col>36</xdr:col>
      <xdr:colOff>165100</xdr:colOff>
      <xdr:row>96</xdr:row>
      <xdr:rowOff>163830</xdr:rowOff>
    </xdr:to>
    <xdr:sp macro="" textlink="">
      <xdr:nvSpPr>
        <xdr:cNvPr id="489" name="楕円 488"/>
        <xdr:cNvSpPr/>
      </xdr:nvSpPr>
      <xdr:spPr>
        <a:xfrm>
          <a:off x="6235700" y="165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8890</xdr:rowOff>
    </xdr:from>
    <xdr:ext cx="531495" cy="254000"/>
    <xdr:sp macro="" textlink="">
      <xdr:nvSpPr>
        <xdr:cNvPr id="490" name="テキスト ボックス 489"/>
        <xdr:cNvSpPr txBox="1"/>
      </xdr:nvSpPr>
      <xdr:spPr>
        <a:xfrm>
          <a:off x="6038215" y="1629664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171450</xdr:colOff>
      <xdr:row>25</xdr:row>
      <xdr:rowOff>31750</xdr:rowOff>
    </xdr:to>
    <xdr:sp macro="" textlink="">
      <xdr:nvSpPr>
        <xdr:cNvPr id="491" name="正方形/長方形 490"/>
        <xdr:cNvSpPr/>
      </xdr:nvSpPr>
      <xdr:spPr>
        <a:xfrm>
          <a:off x="11207750" y="4000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2" name="正方形/長方形 491"/>
        <xdr:cNvSpPr/>
      </xdr:nvSpPr>
      <xdr:spPr>
        <a:xfrm>
          <a:off x="11315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1315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4" name="正方形/長方形 493"/>
        <xdr:cNvSpPr/>
      </xdr:nvSpPr>
      <xdr:spPr>
        <a:xfrm>
          <a:off x="122364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22364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6" name="正方形/長方形 495"/>
        <xdr:cNvSpPr/>
      </xdr:nvSpPr>
      <xdr:spPr>
        <a:xfrm>
          <a:off x="132651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32651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498" name="正方形/長方形 497"/>
        <xdr:cNvSpPr/>
      </xdr:nvSpPr>
      <xdr:spPr>
        <a:xfrm>
          <a:off x="11207750" y="4826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710" cy="220345"/>
    <xdr:sp macro="" textlink="">
      <xdr:nvSpPr>
        <xdr:cNvPr id="499" name="テキスト ボックス 498"/>
        <xdr:cNvSpPr txBox="1"/>
      </xdr:nvSpPr>
      <xdr:spPr>
        <a:xfrm>
          <a:off x="11169650" y="463550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171450</xdr:colOff>
      <xdr:row>41</xdr:row>
      <xdr:rowOff>82550</xdr:rowOff>
    </xdr:to>
    <xdr:cxnSp macro="">
      <xdr:nvCxnSpPr>
        <xdr:cNvPr id="500" name="直線コネクタ 499"/>
        <xdr:cNvCxnSpPr/>
      </xdr:nvCxnSpPr>
      <xdr:spPr>
        <a:xfrm>
          <a:off x="11207750" y="7112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171450</xdr:colOff>
      <xdr:row>39</xdr:row>
      <xdr:rowOff>99060</xdr:rowOff>
    </xdr:to>
    <xdr:cxnSp macro="">
      <xdr:nvCxnSpPr>
        <xdr:cNvPr id="501" name="直線コネクタ 500"/>
        <xdr:cNvCxnSpPr/>
      </xdr:nvCxnSpPr>
      <xdr:spPr>
        <a:xfrm>
          <a:off x="11207750" y="6785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3840" cy="259080"/>
    <xdr:sp macro="" textlink="">
      <xdr:nvSpPr>
        <xdr:cNvPr id="502" name="テキスト ボックス 501"/>
        <xdr:cNvSpPr txBox="1"/>
      </xdr:nvSpPr>
      <xdr:spPr>
        <a:xfrm>
          <a:off x="109778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171450</xdr:colOff>
      <xdr:row>37</xdr:row>
      <xdr:rowOff>114935</xdr:rowOff>
    </xdr:to>
    <xdr:cxnSp macro="">
      <xdr:nvCxnSpPr>
        <xdr:cNvPr id="503" name="直線コネクタ 502"/>
        <xdr:cNvCxnSpPr/>
      </xdr:nvCxnSpPr>
      <xdr:spPr>
        <a:xfrm>
          <a:off x="11207750" y="64585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4000"/>
    <xdr:sp macro="" textlink="">
      <xdr:nvSpPr>
        <xdr:cNvPr id="504" name="テキスト ボックス 503"/>
        <xdr:cNvSpPr txBox="1"/>
      </xdr:nvSpPr>
      <xdr:spPr>
        <a:xfrm>
          <a:off x="107334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171450</xdr:colOff>
      <xdr:row>35</xdr:row>
      <xdr:rowOff>132080</xdr:rowOff>
    </xdr:to>
    <xdr:cxnSp macro="">
      <xdr:nvCxnSpPr>
        <xdr:cNvPr id="505" name="直線コネクタ 504"/>
        <xdr:cNvCxnSpPr/>
      </xdr:nvCxnSpPr>
      <xdr:spPr>
        <a:xfrm>
          <a:off x="11207750" y="61328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6" name="テキスト ボックス 505"/>
        <xdr:cNvSpPr txBox="1"/>
      </xdr:nvSpPr>
      <xdr:spPr>
        <a:xfrm>
          <a:off x="107334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171450</xdr:colOff>
      <xdr:row>33</xdr:row>
      <xdr:rowOff>147955</xdr:rowOff>
    </xdr:to>
    <xdr:cxnSp macro="">
      <xdr:nvCxnSpPr>
        <xdr:cNvPr id="507" name="直線コネクタ 506"/>
        <xdr:cNvCxnSpPr/>
      </xdr:nvCxnSpPr>
      <xdr:spPr>
        <a:xfrm>
          <a:off x="11207750" y="5805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4000"/>
    <xdr:sp macro="" textlink="">
      <xdr:nvSpPr>
        <xdr:cNvPr id="508" name="テキスト ボックス 507"/>
        <xdr:cNvSpPr txBox="1"/>
      </xdr:nvSpPr>
      <xdr:spPr>
        <a:xfrm>
          <a:off x="10733405" y="5664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171450</xdr:colOff>
      <xdr:row>31</xdr:row>
      <xdr:rowOff>164465</xdr:rowOff>
    </xdr:to>
    <xdr:cxnSp macro="">
      <xdr:nvCxnSpPr>
        <xdr:cNvPr id="509" name="直線コネクタ 508"/>
        <xdr:cNvCxnSpPr/>
      </xdr:nvCxnSpPr>
      <xdr:spPr>
        <a:xfrm>
          <a:off x="11207750" y="54794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10" name="テキスト ボックス 509"/>
        <xdr:cNvSpPr txBox="1"/>
      </xdr:nvSpPr>
      <xdr:spPr>
        <a:xfrm>
          <a:off x="107334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171450</xdr:colOff>
      <xdr:row>30</xdr:row>
      <xdr:rowOff>8890</xdr:rowOff>
    </xdr:to>
    <xdr:cxnSp macro="">
      <xdr:nvCxnSpPr>
        <xdr:cNvPr id="511" name="直線コネクタ 510"/>
        <xdr:cNvCxnSpPr/>
      </xdr:nvCxnSpPr>
      <xdr:spPr>
        <a:xfrm>
          <a:off x="11207750" y="51523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38100</xdr:rowOff>
    </xdr:from>
    <xdr:ext cx="531495" cy="259080"/>
    <xdr:sp macro="" textlink="">
      <xdr:nvSpPr>
        <xdr:cNvPr id="512" name="テキスト ボックス 511"/>
        <xdr:cNvSpPr txBox="1"/>
      </xdr:nvSpPr>
      <xdr:spPr>
        <a:xfrm>
          <a:off x="107334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28</xdr:row>
      <xdr:rowOff>25400</xdr:rowOff>
    </xdr:to>
    <xdr:cxnSp macro="">
      <xdr:nvCxnSpPr>
        <xdr:cNvPr id="513" name="直線コネクタ 512"/>
        <xdr:cNvCxnSpPr/>
      </xdr:nvCxnSpPr>
      <xdr:spPr>
        <a:xfrm>
          <a:off x="11207750" y="482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4000"/>
    <xdr:sp macro="" textlink="">
      <xdr:nvSpPr>
        <xdr:cNvPr id="514" name="テキスト ボックス 513"/>
        <xdr:cNvSpPr txBox="1"/>
      </xdr:nvSpPr>
      <xdr:spPr>
        <a:xfrm>
          <a:off x="107334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515" name="災害復旧事業費グラフ枠"/>
        <xdr:cNvSpPr/>
      </xdr:nvSpPr>
      <xdr:spPr>
        <a:xfrm>
          <a:off x="11207750" y="4826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38100</xdr:rowOff>
    </xdr:from>
    <xdr:to xmlns:xdr="http://schemas.openxmlformats.org/drawingml/2006/spreadsheetDrawing">
      <xdr:col>85</xdr:col>
      <xdr:colOff>126365</xdr:colOff>
      <xdr:row>39</xdr:row>
      <xdr:rowOff>99060</xdr:rowOff>
    </xdr:to>
    <xdr:cxnSp macro="">
      <xdr:nvCxnSpPr>
        <xdr:cNvPr id="516" name="直線コネクタ 515"/>
        <xdr:cNvCxnSpPr/>
      </xdr:nvCxnSpPr>
      <xdr:spPr>
        <a:xfrm flipV="1">
          <a:off x="14698345" y="5353050"/>
          <a:ext cx="127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39</xdr:row>
      <xdr:rowOff>114935</xdr:rowOff>
    </xdr:from>
    <xdr:ext cx="249555" cy="259080"/>
    <xdr:sp macro="" textlink="">
      <xdr:nvSpPr>
        <xdr:cNvPr id="517" name="災害復旧事業費最小値テキスト"/>
        <xdr:cNvSpPr txBox="1"/>
      </xdr:nvSpPr>
      <xdr:spPr>
        <a:xfrm>
          <a:off x="14744700" y="680148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18" name="直線コネクタ 517"/>
        <xdr:cNvCxnSpPr/>
      </xdr:nvCxnSpPr>
      <xdr:spPr>
        <a:xfrm>
          <a:off x="14611350" y="6785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156210</xdr:rowOff>
    </xdr:from>
    <xdr:ext cx="534670" cy="254000"/>
    <xdr:sp macro="" textlink="">
      <xdr:nvSpPr>
        <xdr:cNvPr id="519" name="災害復旧事業費最大値テキスト"/>
        <xdr:cNvSpPr txBox="1"/>
      </xdr:nvSpPr>
      <xdr:spPr>
        <a:xfrm>
          <a:off x="14744700" y="512826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43,859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38100</xdr:rowOff>
    </xdr:from>
    <xdr:to xmlns:xdr="http://schemas.openxmlformats.org/drawingml/2006/spreadsheetDrawing">
      <xdr:col>86</xdr:col>
      <xdr:colOff>25400</xdr:colOff>
      <xdr:row>31</xdr:row>
      <xdr:rowOff>38100</xdr:rowOff>
    </xdr:to>
    <xdr:cxnSp macro="">
      <xdr:nvCxnSpPr>
        <xdr:cNvPr id="520" name="直線コネクタ 519"/>
        <xdr:cNvCxnSpPr/>
      </xdr:nvCxnSpPr>
      <xdr:spPr>
        <a:xfrm>
          <a:off x="14611350" y="5353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99060</xdr:rowOff>
    </xdr:from>
    <xdr:to xmlns:xdr="http://schemas.openxmlformats.org/drawingml/2006/spreadsheetDrawing">
      <xdr:col>85</xdr:col>
      <xdr:colOff>127000</xdr:colOff>
      <xdr:row>39</xdr:row>
      <xdr:rowOff>99060</xdr:rowOff>
    </xdr:to>
    <xdr:cxnSp macro="">
      <xdr:nvCxnSpPr>
        <xdr:cNvPr id="521" name="直線コネクタ 520"/>
        <xdr:cNvCxnSpPr/>
      </xdr:nvCxnSpPr>
      <xdr:spPr>
        <a:xfrm>
          <a:off x="13938250" y="678561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32385</xdr:rowOff>
    </xdr:from>
    <xdr:ext cx="469900" cy="254000"/>
    <xdr:sp macro="" textlink="">
      <xdr:nvSpPr>
        <xdr:cNvPr id="522" name="災害復旧事業費平均値テキスト"/>
        <xdr:cNvSpPr txBox="1"/>
      </xdr:nvSpPr>
      <xdr:spPr>
        <a:xfrm>
          <a:off x="14744700" y="654748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9525</xdr:rowOff>
    </xdr:from>
    <xdr:to xmlns:xdr="http://schemas.openxmlformats.org/drawingml/2006/spreadsheetDrawing">
      <xdr:col>85</xdr:col>
      <xdr:colOff>171450</xdr:colOff>
      <xdr:row>39</xdr:row>
      <xdr:rowOff>111125</xdr:rowOff>
    </xdr:to>
    <xdr:sp macro="" textlink="">
      <xdr:nvSpPr>
        <xdr:cNvPr id="523" name="フローチャート: 判断 522"/>
        <xdr:cNvSpPr/>
      </xdr:nvSpPr>
      <xdr:spPr>
        <a:xfrm>
          <a:off x="14649450" y="66960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83820</xdr:rowOff>
    </xdr:from>
    <xdr:to xmlns:xdr="http://schemas.openxmlformats.org/drawingml/2006/spreadsheetDrawing">
      <xdr:col>81</xdr:col>
      <xdr:colOff>50800</xdr:colOff>
      <xdr:row>39</xdr:row>
      <xdr:rowOff>99060</xdr:rowOff>
    </xdr:to>
    <xdr:cxnSp macro="">
      <xdr:nvCxnSpPr>
        <xdr:cNvPr id="524" name="直線コネクタ 523"/>
        <xdr:cNvCxnSpPr/>
      </xdr:nvCxnSpPr>
      <xdr:spPr>
        <a:xfrm>
          <a:off x="13144500" y="677037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121285</xdr:rowOff>
    </xdr:from>
    <xdr:to xmlns:xdr="http://schemas.openxmlformats.org/drawingml/2006/spreadsheetDrawing">
      <xdr:col>81</xdr:col>
      <xdr:colOff>101600</xdr:colOff>
      <xdr:row>39</xdr:row>
      <xdr:rowOff>52070</xdr:rowOff>
    </xdr:to>
    <xdr:sp macro="" textlink="">
      <xdr:nvSpPr>
        <xdr:cNvPr id="525" name="フローチャート: 判断 524"/>
        <xdr:cNvSpPr/>
      </xdr:nvSpPr>
      <xdr:spPr>
        <a:xfrm>
          <a:off x="13887450" y="663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67945</xdr:rowOff>
    </xdr:from>
    <xdr:ext cx="466725" cy="258445"/>
    <xdr:sp macro="" textlink="">
      <xdr:nvSpPr>
        <xdr:cNvPr id="526" name="テキスト ボックス 525"/>
        <xdr:cNvSpPr txBox="1"/>
      </xdr:nvSpPr>
      <xdr:spPr>
        <a:xfrm>
          <a:off x="13722350" y="64115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39</xdr:row>
      <xdr:rowOff>83820</xdr:rowOff>
    </xdr:from>
    <xdr:to xmlns:xdr="http://schemas.openxmlformats.org/drawingml/2006/spreadsheetDrawing">
      <xdr:col>76</xdr:col>
      <xdr:colOff>114300</xdr:colOff>
      <xdr:row>39</xdr:row>
      <xdr:rowOff>99060</xdr:rowOff>
    </xdr:to>
    <xdr:cxnSp macro="">
      <xdr:nvCxnSpPr>
        <xdr:cNvPr id="527" name="直線コネクタ 526"/>
        <xdr:cNvCxnSpPr/>
      </xdr:nvCxnSpPr>
      <xdr:spPr>
        <a:xfrm flipV="1">
          <a:off x="12344400" y="677037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132715</xdr:rowOff>
    </xdr:from>
    <xdr:to xmlns:xdr="http://schemas.openxmlformats.org/drawingml/2006/spreadsheetDrawing">
      <xdr:col>76</xdr:col>
      <xdr:colOff>165100</xdr:colOff>
      <xdr:row>39</xdr:row>
      <xdr:rowOff>63500</xdr:rowOff>
    </xdr:to>
    <xdr:sp macro="" textlink="">
      <xdr:nvSpPr>
        <xdr:cNvPr id="528" name="フローチャート: 判断 527"/>
        <xdr:cNvSpPr/>
      </xdr:nvSpPr>
      <xdr:spPr>
        <a:xfrm>
          <a:off x="13093700" y="6647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79375</xdr:rowOff>
    </xdr:from>
    <xdr:ext cx="466725" cy="258445"/>
    <xdr:sp macro="" textlink="">
      <xdr:nvSpPr>
        <xdr:cNvPr id="529" name="テキスト ボックス 528"/>
        <xdr:cNvSpPr txBox="1"/>
      </xdr:nvSpPr>
      <xdr:spPr>
        <a:xfrm>
          <a:off x="12928600" y="64230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54610</xdr:rowOff>
    </xdr:from>
    <xdr:to xmlns:xdr="http://schemas.openxmlformats.org/drawingml/2006/spreadsheetDrawing">
      <xdr:col>71</xdr:col>
      <xdr:colOff>171450</xdr:colOff>
      <xdr:row>39</xdr:row>
      <xdr:rowOff>99060</xdr:rowOff>
    </xdr:to>
    <xdr:cxnSp macro="">
      <xdr:nvCxnSpPr>
        <xdr:cNvPr id="530" name="直線コネクタ 529"/>
        <xdr:cNvCxnSpPr/>
      </xdr:nvCxnSpPr>
      <xdr:spPr>
        <a:xfrm>
          <a:off x="11537950" y="674116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105410</xdr:rowOff>
    </xdr:from>
    <xdr:to xmlns:xdr="http://schemas.openxmlformats.org/drawingml/2006/spreadsheetDrawing">
      <xdr:col>72</xdr:col>
      <xdr:colOff>38100</xdr:colOff>
      <xdr:row>39</xdr:row>
      <xdr:rowOff>35560</xdr:rowOff>
    </xdr:to>
    <xdr:sp macro="" textlink="">
      <xdr:nvSpPr>
        <xdr:cNvPr id="531" name="フローチャート: 判断 530"/>
        <xdr:cNvSpPr/>
      </xdr:nvSpPr>
      <xdr:spPr>
        <a:xfrm>
          <a:off x="12299950" y="662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52705</xdr:rowOff>
    </xdr:from>
    <xdr:ext cx="466725" cy="254000"/>
    <xdr:sp macro="" textlink="">
      <xdr:nvSpPr>
        <xdr:cNvPr id="532" name="テキスト ボックス 531"/>
        <xdr:cNvSpPr txBox="1"/>
      </xdr:nvSpPr>
      <xdr:spPr>
        <a:xfrm>
          <a:off x="12134850" y="6396355"/>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94615</xdr:rowOff>
    </xdr:from>
    <xdr:to xmlns:xdr="http://schemas.openxmlformats.org/drawingml/2006/spreadsheetDrawing">
      <xdr:col>67</xdr:col>
      <xdr:colOff>101600</xdr:colOff>
      <xdr:row>39</xdr:row>
      <xdr:rowOff>24765</xdr:rowOff>
    </xdr:to>
    <xdr:sp macro="" textlink="">
      <xdr:nvSpPr>
        <xdr:cNvPr id="533" name="フローチャート: 判断 532"/>
        <xdr:cNvSpPr/>
      </xdr:nvSpPr>
      <xdr:spPr>
        <a:xfrm>
          <a:off x="11487150" y="66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41275</xdr:rowOff>
    </xdr:from>
    <xdr:ext cx="466725" cy="254000"/>
    <xdr:sp macro="" textlink="">
      <xdr:nvSpPr>
        <xdr:cNvPr id="534" name="テキスト ボックス 533"/>
        <xdr:cNvSpPr txBox="1"/>
      </xdr:nvSpPr>
      <xdr:spPr>
        <a:xfrm>
          <a:off x="11322050" y="6384925"/>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5" name="テキスト ボックス 534"/>
        <xdr:cNvSpPr txBox="1"/>
      </xdr:nvSpPr>
      <xdr:spPr>
        <a:xfrm>
          <a:off x="145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0095" cy="259080"/>
    <xdr:sp macro="" textlink="">
      <xdr:nvSpPr>
        <xdr:cNvPr id="536" name="テキスト ボックス 535"/>
        <xdr:cNvSpPr txBox="1"/>
      </xdr:nvSpPr>
      <xdr:spPr>
        <a:xfrm>
          <a:off x="13766800" y="710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7" name="テキスト ボックス 536"/>
        <xdr:cNvSpPr txBox="1"/>
      </xdr:nvSpPr>
      <xdr:spPr>
        <a:xfrm>
          <a:off x="12973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80010</xdr:rowOff>
    </xdr:from>
    <xdr:ext cx="762000" cy="259080"/>
    <xdr:sp macro="" textlink="">
      <xdr:nvSpPr>
        <xdr:cNvPr id="538" name="テキスト ボックス 537"/>
        <xdr:cNvSpPr txBox="1"/>
      </xdr:nvSpPr>
      <xdr:spPr>
        <a:xfrm>
          <a:off x="12172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0095" cy="259080"/>
    <xdr:sp macro="" textlink="">
      <xdr:nvSpPr>
        <xdr:cNvPr id="539" name="テキスト ボックス 538"/>
        <xdr:cNvSpPr txBox="1"/>
      </xdr:nvSpPr>
      <xdr:spPr>
        <a:xfrm>
          <a:off x="11366500" y="710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48260</xdr:rowOff>
    </xdr:from>
    <xdr:to xmlns:xdr="http://schemas.openxmlformats.org/drawingml/2006/spreadsheetDrawing">
      <xdr:col>85</xdr:col>
      <xdr:colOff>171450</xdr:colOff>
      <xdr:row>39</xdr:row>
      <xdr:rowOff>149860</xdr:rowOff>
    </xdr:to>
    <xdr:sp macro="" textlink="">
      <xdr:nvSpPr>
        <xdr:cNvPr id="540" name="楕円 539"/>
        <xdr:cNvSpPr/>
      </xdr:nvSpPr>
      <xdr:spPr>
        <a:xfrm>
          <a:off x="14649450" y="67348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38</xdr:row>
      <xdr:rowOff>159385</xdr:rowOff>
    </xdr:from>
    <xdr:ext cx="249555" cy="258445"/>
    <xdr:sp macro="" textlink="">
      <xdr:nvSpPr>
        <xdr:cNvPr id="541" name="災害復旧事業費該当値テキスト"/>
        <xdr:cNvSpPr txBox="1"/>
      </xdr:nvSpPr>
      <xdr:spPr>
        <a:xfrm>
          <a:off x="14744700" y="6674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48260</xdr:rowOff>
    </xdr:from>
    <xdr:to xmlns:xdr="http://schemas.openxmlformats.org/drawingml/2006/spreadsheetDrawing">
      <xdr:col>81</xdr:col>
      <xdr:colOff>101600</xdr:colOff>
      <xdr:row>39</xdr:row>
      <xdr:rowOff>149860</xdr:rowOff>
    </xdr:to>
    <xdr:sp macro="" textlink="">
      <xdr:nvSpPr>
        <xdr:cNvPr id="542" name="楕円 541"/>
        <xdr:cNvSpPr/>
      </xdr:nvSpPr>
      <xdr:spPr>
        <a:xfrm>
          <a:off x="1388745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140970</xdr:rowOff>
    </xdr:from>
    <xdr:ext cx="244475" cy="259080"/>
    <xdr:sp macro="" textlink="">
      <xdr:nvSpPr>
        <xdr:cNvPr id="543" name="テキスト ボックス 542"/>
        <xdr:cNvSpPr txBox="1"/>
      </xdr:nvSpPr>
      <xdr:spPr>
        <a:xfrm>
          <a:off x="13832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33020</xdr:rowOff>
    </xdr:from>
    <xdr:to xmlns:xdr="http://schemas.openxmlformats.org/drawingml/2006/spreadsheetDrawing">
      <xdr:col>76</xdr:col>
      <xdr:colOff>165100</xdr:colOff>
      <xdr:row>39</xdr:row>
      <xdr:rowOff>134620</xdr:rowOff>
    </xdr:to>
    <xdr:sp macro="" textlink="">
      <xdr:nvSpPr>
        <xdr:cNvPr id="544" name="楕円 543"/>
        <xdr:cNvSpPr/>
      </xdr:nvSpPr>
      <xdr:spPr>
        <a:xfrm>
          <a:off x="130937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125730</xdr:rowOff>
    </xdr:from>
    <xdr:ext cx="378460" cy="259080"/>
    <xdr:sp macro="" textlink="">
      <xdr:nvSpPr>
        <xdr:cNvPr id="545" name="テキスト ボックス 544"/>
        <xdr:cNvSpPr txBox="1"/>
      </xdr:nvSpPr>
      <xdr:spPr>
        <a:xfrm>
          <a:off x="12974320" y="68122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48260</xdr:rowOff>
    </xdr:from>
    <xdr:to xmlns:xdr="http://schemas.openxmlformats.org/drawingml/2006/spreadsheetDrawing">
      <xdr:col>72</xdr:col>
      <xdr:colOff>38100</xdr:colOff>
      <xdr:row>39</xdr:row>
      <xdr:rowOff>149860</xdr:rowOff>
    </xdr:to>
    <xdr:sp macro="" textlink="">
      <xdr:nvSpPr>
        <xdr:cNvPr id="546" name="楕円 545"/>
        <xdr:cNvSpPr/>
      </xdr:nvSpPr>
      <xdr:spPr>
        <a:xfrm>
          <a:off x="12299950" y="6734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140970</xdr:rowOff>
    </xdr:from>
    <xdr:ext cx="244475" cy="259080"/>
    <xdr:sp macro="" textlink="">
      <xdr:nvSpPr>
        <xdr:cNvPr id="547" name="テキスト ボックス 546"/>
        <xdr:cNvSpPr txBox="1"/>
      </xdr:nvSpPr>
      <xdr:spPr>
        <a:xfrm>
          <a:off x="1222629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3810</xdr:rowOff>
    </xdr:from>
    <xdr:to xmlns:xdr="http://schemas.openxmlformats.org/drawingml/2006/spreadsheetDrawing">
      <xdr:col>67</xdr:col>
      <xdr:colOff>101600</xdr:colOff>
      <xdr:row>39</xdr:row>
      <xdr:rowOff>105410</xdr:rowOff>
    </xdr:to>
    <xdr:sp macro="" textlink="">
      <xdr:nvSpPr>
        <xdr:cNvPr id="548" name="楕円 547"/>
        <xdr:cNvSpPr/>
      </xdr:nvSpPr>
      <xdr:spPr>
        <a:xfrm>
          <a:off x="1148715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96520</xdr:rowOff>
    </xdr:from>
    <xdr:ext cx="466725" cy="259080"/>
    <xdr:sp macro="" textlink="">
      <xdr:nvSpPr>
        <xdr:cNvPr id="549" name="テキスト ボックス 548"/>
        <xdr:cNvSpPr txBox="1"/>
      </xdr:nvSpPr>
      <xdr:spPr>
        <a:xfrm>
          <a:off x="11322050" y="6783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171450</xdr:colOff>
      <xdr:row>45</xdr:row>
      <xdr:rowOff>31750</xdr:rowOff>
    </xdr:to>
    <xdr:sp macro="" textlink="">
      <xdr:nvSpPr>
        <xdr:cNvPr id="550" name="正方形/長方形 549"/>
        <xdr:cNvSpPr/>
      </xdr:nvSpPr>
      <xdr:spPr>
        <a:xfrm>
          <a:off x="11207750" y="7429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1" name="正方形/長方形 550"/>
        <xdr:cNvSpPr/>
      </xdr:nvSpPr>
      <xdr:spPr>
        <a:xfrm>
          <a:off x="11315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2" name="正方形/長方形 551"/>
        <xdr:cNvSpPr/>
      </xdr:nvSpPr>
      <xdr:spPr>
        <a:xfrm>
          <a:off x="11315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3" name="正方形/長方形 552"/>
        <xdr:cNvSpPr/>
      </xdr:nvSpPr>
      <xdr:spPr>
        <a:xfrm>
          <a:off x="122364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4" name="正方形/長方形 553"/>
        <xdr:cNvSpPr/>
      </xdr:nvSpPr>
      <xdr:spPr>
        <a:xfrm>
          <a:off x="122364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5" name="正方形/長方形 554"/>
        <xdr:cNvSpPr/>
      </xdr:nvSpPr>
      <xdr:spPr>
        <a:xfrm>
          <a:off x="132651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6" name="正方形/長方形 555"/>
        <xdr:cNvSpPr/>
      </xdr:nvSpPr>
      <xdr:spPr>
        <a:xfrm>
          <a:off x="132651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57" name="正方形/長方形 556"/>
        <xdr:cNvSpPr/>
      </xdr:nvSpPr>
      <xdr:spPr>
        <a:xfrm>
          <a:off x="11207750" y="8255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710" cy="220345"/>
    <xdr:sp macro="" textlink="">
      <xdr:nvSpPr>
        <xdr:cNvPr id="558" name="テキスト ボックス 557"/>
        <xdr:cNvSpPr txBox="1"/>
      </xdr:nvSpPr>
      <xdr:spPr>
        <a:xfrm>
          <a:off x="11169650" y="806450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171450</xdr:colOff>
      <xdr:row>61</xdr:row>
      <xdr:rowOff>82550</xdr:rowOff>
    </xdr:to>
    <xdr:cxnSp macro="">
      <xdr:nvCxnSpPr>
        <xdr:cNvPr id="559" name="直線コネクタ 558"/>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171450</xdr:colOff>
      <xdr:row>54</xdr:row>
      <xdr:rowOff>139700</xdr:rowOff>
    </xdr:to>
    <xdr:cxnSp macro="">
      <xdr:nvCxnSpPr>
        <xdr:cNvPr id="560" name="直線コネクタ 559"/>
        <xdr:cNvCxnSpPr/>
      </xdr:nvCxnSpPr>
      <xdr:spPr>
        <a:xfrm>
          <a:off x="11207750" y="939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3840" cy="254000"/>
    <xdr:sp macro="" textlink="">
      <xdr:nvSpPr>
        <xdr:cNvPr id="561" name="テキスト ボックス 560"/>
        <xdr:cNvSpPr txBox="1"/>
      </xdr:nvSpPr>
      <xdr:spPr>
        <a:xfrm>
          <a:off x="109778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48</xdr:row>
      <xdr:rowOff>25400</xdr:rowOff>
    </xdr:to>
    <xdr:cxnSp macro="">
      <xdr:nvCxnSpPr>
        <xdr:cNvPr id="562" name="直線コネクタ 561"/>
        <xdr:cNvCxnSpPr/>
      </xdr:nvCxnSpPr>
      <xdr:spPr>
        <a:xfrm>
          <a:off x="11207750" y="825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3840" cy="254000"/>
    <xdr:sp macro="" textlink="">
      <xdr:nvSpPr>
        <xdr:cNvPr id="563" name="テキスト ボックス 562"/>
        <xdr:cNvSpPr txBox="1"/>
      </xdr:nvSpPr>
      <xdr:spPr>
        <a:xfrm>
          <a:off x="109778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64" name="失業対策事業費グラフ枠"/>
        <xdr:cNvSpPr/>
      </xdr:nvSpPr>
      <xdr:spPr>
        <a:xfrm>
          <a:off x="11207750" y="8255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5" name="直線コネクタ 564"/>
        <xdr:cNvCxnSpPr/>
      </xdr:nvCxnSpPr>
      <xdr:spPr>
        <a:xfrm>
          <a:off x="1469834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55</xdr:row>
      <xdr:rowOff>10160</xdr:rowOff>
    </xdr:from>
    <xdr:ext cx="249555" cy="259080"/>
    <xdr:sp macro="" textlink="">
      <xdr:nvSpPr>
        <xdr:cNvPr id="566" name="失業対策事業費最小値テキスト"/>
        <xdr:cNvSpPr txBox="1"/>
      </xdr:nvSpPr>
      <xdr:spPr>
        <a:xfrm>
          <a:off x="147447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7" name="直線コネクタ 566"/>
        <xdr:cNvCxnSpPr/>
      </xdr:nvCxnSpPr>
      <xdr:spPr>
        <a:xfrm>
          <a:off x="146113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53</xdr:row>
      <xdr:rowOff>10160</xdr:rowOff>
    </xdr:from>
    <xdr:ext cx="249555" cy="259080"/>
    <xdr:sp macro="" textlink="">
      <xdr:nvSpPr>
        <xdr:cNvPr id="568" name="失業対策事業費最大値テキスト"/>
        <xdr:cNvSpPr txBox="1"/>
      </xdr:nvSpPr>
      <xdr:spPr>
        <a:xfrm>
          <a:off x="147447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9" name="直線コネクタ 568"/>
        <xdr:cNvCxnSpPr/>
      </xdr:nvCxnSpPr>
      <xdr:spPr>
        <a:xfrm>
          <a:off x="146113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0" name="直線コネクタ 569"/>
        <xdr:cNvCxnSpPr/>
      </xdr:nvCxnSpPr>
      <xdr:spPr>
        <a:xfrm>
          <a:off x="13938250" y="93980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54</xdr:row>
      <xdr:rowOff>67310</xdr:rowOff>
    </xdr:from>
    <xdr:ext cx="249555" cy="259080"/>
    <xdr:sp macro="" textlink="">
      <xdr:nvSpPr>
        <xdr:cNvPr id="571" name="失業対策事業費平均値テキスト"/>
        <xdr:cNvSpPr txBox="1"/>
      </xdr:nvSpPr>
      <xdr:spPr>
        <a:xfrm>
          <a:off x="147447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171450</xdr:colOff>
      <xdr:row>55</xdr:row>
      <xdr:rowOff>19050</xdr:rowOff>
    </xdr:to>
    <xdr:sp macro="" textlink="">
      <xdr:nvSpPr>
        <xdr:cNvPr id="572" name="フローチャート: 判断 571"/>
        <xdr:cNvSpPr/>
      </xdr:nvSpPr>
      <xdr:spPr>
        <a:xfrm>
          <a:off x="14649450" y="93472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3" name="直線コネクタ 572"/>
        <xdr:cNvCxnSpPr/>
      </xdr:nvCxnSpPr>
      <xdr:spPr>
        <a:xfrm>
          <a:off x="13144500" y="9398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4" name="フローチャート: 判断 573"/>
        <xdr:cNvSpPr/>
      </xdr:nvSpPr>
      <xdr:spPr>
        <a:xfrm>
          <a:off x="138874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4475" cy="259080"/>
    <xdr:sp macro="" textlink="">
      <xdr:nvSpPr>
        <xdr:cNvPr id="575" name="テキスト ボックス 574"/>
        <xdr:cNvSpPr txBox="1"/>
      </xdr:nvSpPr>
      <xdr:spPr>
        <a:xfrm>
          <a:off x="13832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54</xdr:row>
      <xdr:rowOff>139700</xdr:rowOff>
    </xdr:from>
    <xdr:to xmlns:xdr="http://schemas.openxmlformats.org/drawingml/2006/spreadsheetDrawing">
      <xdr:col>76</xdr:col>
      <xdr:colOff>114300</xdr:colOff>
      <xdr:row>54</xdr:row>
      <xdr:rowOff>139700</xdr:rowOff>
    </xdr:to>
    <xdr:cxnSp macro="">
      <xdr:nvCxnSpPr>
        <xdr:cNvPr id="576" name="直線コネクタ 575"/>
        <xdr:cNvCxnSpPr/>
      </xdr:nvCxnSpPr>
      <xdr:spPr>
        <a:xfrm>
          <a:off x="12344400" y="9398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7" name="フローチャート: 判断 576"/>
        <xdr:cNvSpPr/>
      </xdr:nvSpPr>
      <xdr:spPr>
        <a:xfrm>
          <a:off x="13093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55</xdr:row>
      <xdr:rowOff>10160</xdr:rowOff>
    </xdr:from>
    <xdr:ext cx="246380" cy="259080"/>
    <xdr:sp macro="" textlink="">
      <xdr:nvSpPr>
        <xdr:cNvPr id="578" name="テキスト ボックス 577"/>
        <xdr:cNvSpPr txBox="1"/>
      </xdr:nvSpPr>
      <xdr:spPr>
        <a:xfrm>
          <a:off x="1303020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171450</xdr:colOff>
      <xdr:row>54</xdr:row>
      <xdr:rowOff>139700</xdr:rowOff>
    </xdr:to>
    <xdr:cxnSp macro="">
      <xdr:nvCxnSpPr>
        <xdr:cNvPr id="579" name="直線コネクタ 578"/>
        <xdr:cNvCxnSpPr/>
      </xdr:nvCxnSpPr>
      <xdr:spPr>
        <a:xfrm>
          <a:off x="11537950" y="9398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0" name="フローチャート: 判断 579"/>
        <xdr:cNvSpPr/>
      </xdr:nvSpPr>
      <xdr:spPr>
        <a:xfrm>
          <a:off x="122999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4475" cy="259080"/>
    <xdr:sp macro="" textlink="">
      <xdr:nvSpPr>
        <xdr:cNvPr id="581" name="テキスト ボックス 580"/>
        <xdr:cNvSpPr txBox="1"/>
      </xdr:nvSpPr>
      <xdr:spPr>
        <a:xfrm>
          <a:off x="1222629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2" name="フローチャート: 判断 581"/>
        <xdr:cNvSpPr/>
      </xdr:nvSpPr>
      <xdr:spPr>
        <a:xfrm>
          <a:off x="114871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4475" cy="259080"/>
    <xdr:sp macro="" textlink="">
      <xdr:nvSpPr>
        <xdr:cNvPr id="583" name="テキスト ボックス 582"/>
        <xdr:cNvSpPr txBox="1"/>
      </xdr:nvSpPr>
      <xdr:spPr>
        <a:xfrm>
          <a:off x="114325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4" name="テキスト ボックス 583"/>
        <xdr:cNvSpPr txBox="1"/>
      </xdr:nvSpPr>
      <xdr:spPr>
        <a:xfrm>
          <a:off x="145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0095" cy="259080"/>
    <xdr:sp macro="" textlink="">
      <xdr:nvSpPr>
        <xdr:cNvPr id="585" name="テキスト ボックス 584"/>
        <xdr:cNvSpPr txBox="1"/>
      </xdr:nvSpPr>
      <xdr:spPr>
        <a:xfrm>
          <a:off x="13766800" y="1053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6" name="テキスト ボックス 585"/>
        <xdr:cNvSpPr txBox="1"/>
      </xdr:nvSpPr>
      <xdr:spPr>
        <a:xfrm>
          <a:off x="12973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80010</xdr:rowOff>
    </xdr:from>
    <xdr:ext cx="762000" cy="259080"/>
    <xdr:sp macro="" textlink="">
      <xdr:nvSpPr>
        <xdr:cNvPr id="587" name="テキスト ボックス 586"/>
        <xdr:cNvSpPr txBox="1"/>
      </xdr:nvSpPr>
      <xdr:spPr>
        <a:xfrm>
          <a:off x="12172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0095" cy="259080"/>
    <xdr:sp macro="" textlink="">
      <xdr:nvSpPr>
        <xdr:cNvPr id="588" name="テキスト ボックス 587"/>
        <xdr:cNvSpPr txBox="1"/>
      </xdr:nvSpPr>
      <xdr:spPr>
        <a:xfrm>
          <a:off x="11366500" y="1053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171450</xdr:colOff>
      <xdr:row>55</xdr:row>
      <xdr:rowOff>19050</xdr:rowOff>
    </xdr:to>
    <xdr:sp macro="" textlink="">
      <xdr:nvSpPr>
        <xdr:cNvPr id="589" name="楕円 588"/>
        <xdr:cNvSpPr/>
      </xdr:nvSpPr>
      <xdr:spPr>
        <a:xfrm>
          <a:off x="14649450" y="9347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53</xdr:row>
      <xdr:rowOff>124460</xdr:rowOff>
    </xdr:from>
    <xdr:ext cx="249555" cy="259080"/>
    <xdr:sp macro="" textlink="">
      <xdr:nvSpPr>
        <xdr:cNvPr id="590" name="失業対策事業費該当値テキスト"/>
        <xdr:cNvSpPr txBox="1"/>
      </xdr:nvSpPr>
      <xdr:spPr>
        <a:xfrm>
          <a:off x="147447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1" name="楕円 590"/>
        <xdr:cNvSpPr/>
      </xdr:nvSpPr>
      <xdr:spPr>
        <a:xfrm>
          <a:off x="138874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4475" cy="259080"/>
    <xdr:sp macro="" textlink="">
      <xdr:nvSpPr>
        <xdr:cNvPr id="592" name="テキスト ボックス 591"/>
        <xdr:cNvSpPr txBox="1"/>
      </xdr:nvSpPr>
      <xdr:spPr>
        <a:xfrm>
          <a:off x="13832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3" name="楕円 592"/>
        <xdr:cNvSpPr/>
      </xdr:nvSpPr>
      <xdr:spPr>
        <a:xfrm>
          <a:off x="13093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53</xdr:row>
      <xdr:rowOff>35560</xdr:rowOff>
    </xdr:from>
    <xdr:ext cx="246380" cy="259080"/>
    <xdr:sp macro="" textlink="">
      <xdr:nvSpPr>
        <xdr:cNvPr id="594" name="テキスト ボックス 593"/>
        <xdr:cNvSpPr txBox="1"/>
      </xdr:nvSpPr>
      <xdr:spPr>
        <a:xfrm>
          <a:off x="1303020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5" name="楕円 594"/>
        <xdr:cNvSpPr/>
      </xdr:nvSpPr>
      <xdr:spPr>
        <a:xfrm>
          <a:off x="122999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4475" cy="259080"/>
    <xdr:sp macro="" textlink="">
      <xdr:nvSpPr>
        <xdr:cNvPr id="596" name="テキスト ボックス 595"/>
        <xdr:cNvSpPr txBox="1"/>
      </xdr:nvSpPr>
      <xdr:spPr>
        <a:xfrm>
          <a:off x="1222629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7" name="楕円 596"/>
        <xdr:cNvSpPr/>
      </xdr:nvSpPr>
      <xdr:spPr>
        <a:xfrm>
          <a:off x="114871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4475" cy="259080"/>
    <xdr:sp macro="" textlink="">
      <xdr:nvSpPr>
        <xdr:cNvPr id="598" name="テキスト ボックス 597"/>
        <xdr:cNvSpPr txBox="1"/>
      </xdr:nvSpPr>
      <xdr:spPr>
        <a:xfrm>
          <a:off x="114325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171450</xdr:colOff>
      <xdr:row>65</xdr:row>
      <xdr:rowOff>31750</xdr:rowOff>
    </xdr:to>
    <xdr:sp macro="" textlink="">
      <xdr:nvSpPr>
        <xdr:cNvPr id="599" name="正方形/長方形 598"/>
        <xdr:cNvSpPr/>
      </xdr:nvSpPr>
      <xdr:spPr>
        <a:xfrm>
          <a:off x="11207750" y="10858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0" name="正方形/長方形 599"/>
        <xdr:cNvSpPr/>
      </xdr:nvSpPr>
      <xdr:spPr>
        <a:xfrm>
          <a:off x="11315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1" name="正方形/長方形 600"/>
        <xdr:cNvSpPr/>
      </xdr:nvSpPr>
      <xdr:spPr>
        <a:xfrm>
          <a:off x="11315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2" name="正方形/長方形 601"/>
        <xdr:cNvSpPr/>
      </xdr:nvSpPr>
      <xdr:spPr>
        <a:xfrm>
          <a:off x="122364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3" name="正方形/長方形 602"/>
        <xdr:cNvSpPr/>
      </xdr:nvSpPr>
      <xdr:spPr>
        <a:xfrm>
          <a:off x="122364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4" name="正方形/長方形 603"/>
        <xdr:cNvSpPr/>
      </xdr:nvSpPr>
      <xdr:spPr>
        <a:xfrm>
          <a:off x="132651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5" name="正方形/長方形 604"/>
        <xdr:cNvSpPr/>
      </xdr:nvSpPr>
      <xdr:spPr>
        <a:xfrm>
          <a:off x="132651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06" name="正方形/長方形 605"/>
        <xdr:cNvSpPr/>
      </xdr:nvSpPr>
      <xdr:spPr>
        <a:xfrm>
          <a:off x="11207750" y="11684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710" cy="220345"/>
    <xdr:sp macro="" textlink="">
      <xdr:nvSpPr>
        <xdr:cNvPr id="607" name="テキスト ボックス 606"/>
        <xdr:cNvSpPr txBox="1"/>
      </xdr:nvSpPr>
      <xdr:spPr>
        <a:xfrm>
          <a:off x="11169650" y="1149350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171450</xdr:colOff>
      <xdr:row>81</xdr:row>
      <xdr:rowOff>82550</xdr:rowOff>
    </xdr:to>
    <xdr:cxnSp macro="">
      <xdr:nvCxnSpPr>
        <xdr:cNvPr id="608" name="直線コネクタ 607"/>
        <xdr:cNvCxnSpPr/>
      </xdr:nvCxnSpPr>
      <xdr:spPr>
        <a:xfrm>
          <a:off x="11207750" y="1397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171450</xdr:colOff>
      <xdr:row>79</xdr:row>
      <xdr:rowOff>44450</xdr:rowOff>
    </xdr:to>
    <xdr:cxnSp macro="">
      <xdr:nvCxnSpPr>
        <xdr:cNvPr id="609" name="直線コネクタ 608"/>
        <xdr:cNvCxnSpPr/>
      </xdr:nvCxnSpPr>
      <xdr:spPr>
        <a:xfrm>
          <a:off x="11207750" y="1358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3840" cy="259080"/>
    <xdr:sp macro="" textlink="">
      <xdr:nvSpPr>
        <xdr:cNvPr id="610" name="テキスト ボックス 609"/>
        <xdr:cNvSpPr txBox="1"/>
      </xdr:nvSpPr>
      <xdr:spPr>
        <a:xfrm>
          <a:off x="109778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171450</xdr:colOff>
      <xdr:row>77</xdr:row>
      <xdr:rowOff>6350</xdr:rowOff>
    </xdr:to>
    <xdr:cxnSp macro="">
      <xdr:nvCxnSpPr>
        <xdr:cNvPr id="611" name="直線コネクタ 610"/>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12" name="テキスト ボックス 611"/>
        <xdr:cNvSpPr txBox="1"/>
      </xdr:nvSpPr>
      <xdr:spPr>
        <a:xfrm>
          <a:off x="107334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171450</xdr:colOff>
      <xdr:row>74</xdr:row>
      <xdr:rowOff>139700</xdr:rowOff>
    </xdr:to>
    <xdr:cxnSp macro="">
      <xdr:nvCxnSpPr>
        <xdr:cNvPr id="613" name="直線コネクタ 612"/>
        <xdr:cNvCxnSpPr/>
      </xdr:nvCxnSpPr>
      <xdr:spPr>
        <a:xfrm>
          <a:off x="11207750" y="1282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4000"/>
    <xdr:sp macro="" textlink="">
      <xdr:nvSpPr>
        <xdr:cNvPr id="614" name="テキスト ボックス 613"/>
        <xdr:cNvSpPr txBox="1"/>
      </xdr:nvSpPr>
      <xdr:spPr>
        <a:xfrm>
          <a:off x="107334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171450</xdr:colOff>
      <xdr:row>72</xdr:row>
      <xdr:rowOff>101600</xdr:rowOff>
    </xdr:to>
    <xdr:cxnSp macro="">
      <xdr:nvCxnSpPr>
        <xdr:cNvPr id="615" name="直線コネクタ 614"/>
        <xdr:cNvCxnSpPr/>
      </xdr:nvCxnSpPr>
      <xdr:spPr>
        <a:xfrm>
          <a:off x="11207750" y="1244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16" name="テキスト ボックス 615"/>
        <xdr:cNvSpPr txBox="1"/>
      </xdr:nvSpPr>
      <xdr:spPr>
        <a:xfrm>
          <a:off x="107334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171450</xdr:colOff>
      <xdr:row>70</xdr:row>
      <xdr:rowOff>63500</xdr:rowOff>
    </xdr:to>
    <xdr:cxnSp macro="">
      <xdr:nvCxnSpPr>
        <xdr:cNvPr id="617" name="直線コネクタ 616"/>
        <xdr:cNvCxnSpPr/>
      </xdr:nvCxnSpPr>
      <xdr:spPr>
        <a:xfrm>
          <a:off x="11207750" y="1206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92710</xdr:rowOff>
    </xdr:from>
    <xdr:ext cx="531495" cy="259080"/>
    <xdr:sp macro="" textlink="">
      <xdr:nvSpPr>
        <xdr:cNvPr id="618" name="テキスト ボックス 617"/>
        <xdr:cNvSpPr txBox="1"/>
      </xdr:nvSpPr>
      <xdr:spPr>
        <a:xfrm>
          <a:off x="107334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68</xdr:row>
      <xdr:rowOff>25400</xdr:rowOff>
    </xdr:to>
    <xdr:cxnSp macro="">
      <xdr:nvCxnSpPr>
        <xdr:cNvPr id="619" name="直線コネクタ 618"/>
        <xdr:cNvCxnSpPr/>
      </xdr:nvCxnSpPr>
      <xdr:spPr>
        <a:xfrm>
          <a:off x="11207750" y="1168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2455" cy="254000"/>
    <xdr:sp macro="" textlink="">
      <xdr:nvSpPr>
        <xdr:cNvPr id="620" name="テキスト ボックス 619"/>
        <xdr:cNvSpPr txBox="1"/>
      </xdr:nvSpPr>
      <xdr:spPr>
        <a:xfrm>
          <a:off x="10669270" y="11541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21" name="公債費グラフ枠"/>
        <xdr:cNvSpPr/>
      </xdr:nvSpPr>
      <xdr:spPr>
        <a:xfrm>
          <a:off x="11207750" y="11684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24130</xdr:rowOff>
    </xdr:from>
    <xdr:to xmlns:xdr="http://schemas.openxmlformats.org/drawingml/2006/spreadsheetDrawing">
      <xdr:col>85</xdr:col>
      <xdr:colOff>126365</xdr:colOff>
      <xdr:row>77</xdr:row>
      <xdr:rowOff>147320</xdr:rowOff>
    </xdr:to>
    <xdr:cxnSp macro="">
      <xdr:nvCxnSpPr>
        <xdr:cNvPr id="622" name="直線コネクタ 621"/>
        <xdr:cNvCxnSpPr/>
      </xdr:nvCxnSpPr>
      <xdr:spPr>
        <a:xfrm flipV="1">
          <a:off x="14698345" y="12025630"/>
          <a:ext cx="127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77</xdr:row>
      <xdr:rowOff>151130</xdr:rowOff>
    </xdr:from>
    <xdr:ext cx="534670" cy="259080"/>
    <xdr:sp macro="" textlink="">
      <xdr:nvSpPr>
        <xdr:cNvPr id="623" name="公債費最小値テキスト"/>
        <xdr:cNvSpPr txBox="1"/>
      </xdr:nvSpPr>
      <xdr:spPr>
        <a:xfrm>
          <a:off x="14744700" y="13352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147320</xdr:rowOff>
    </xdr:from>
    <xdr:to xmlns:xdr="http://schemas.openxmlformats.org/drawingml/2006/spreadsheetDrawing">
      <xdr:col>86</xdr:col>
      <xdr:colOff>25400</xdr:colOff>
      <xdr:row>77</xdr:row>
      <xdr:rowOff>147320</xdr:rowOff>
    </xdr:to>
    <xdr:cxnSp macro="">
      <xdr:nvCxnSpPr>
        <xdr:cNvPr id="624" name="直線コネクタ 623"/>
        <xdr:cNvCxnSpPr/>
      </xdr:nvCxnSpPr>
      <xdr:spPr>
        <a:xfrm>
          <a:off x="14611350" y="13348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68</xdr:row>
      <xdr:rowOff>142240</xdr:rowOff>
    </xdr:from>
    <xdr:ext cx="534670" cy="259080"/>
    <xdr:sp macro="" textlink="">
      <xdr:nvSpPr>
        <xdr:cNvPr id="625" name="公債費最大値テキスト"/>
        <xdr:cNvSpPr txBox="1"/>
      </xdr:nvSpPr>
      <xdr:spPr>
        <a:xfrm>
          <a:off x="14744700" y="11800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24130</xdr:rowOff>
    </xdr:from>
    <xdr:to xmlns:xdr="http://schemas.openxmlformats.org/drawingml/2006/spreadsheetDrawing">
      <xdr:col>86</xdr:col>
      <xdr:colOff>25400</xdr:colOff>
      <xdr:row>70</xdr:row>
      <xdr:rowOff>24130</xdr:rowOff>
    </xdr:to>
    <xdr:cxnSp macro="">
      <xdr:nvCxnSpPr>
        <xdr:cNvPr id="626" name="直線コネクタ 625"/>
        <xdr:cNvCxnSpPr/>
      </xdr:nvCxnSpPr>
      <xdr:spPr>
        <a:xfrm>
          <a:off x="14611350" y="1202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29210</xdr:rowOff>
    </xdr:from>
    <xdr:to xmlns:xdr="http://schemas.openxmlformats.org/drawingml/2006/spreadsheetDrawing">
      <xdr:col>85</xdr:col>
      <xdr:colOff>127000</xdr:colOff>
      <xdr:row>76</xdr:row>
      <xdr:rowOff>56515</xdr:rowOff>
    </xdr:to>
    <xdr:cxnSp macro="">
      <xdr:nvCxnSpPr>
        <xdr:cNvPr id="627" name="直線コネクタ 626"/>
        <xdr:cNvCxnSpPr/>
      </xdr:nvCxnSpPr>
      <xdr:spPr>
        <a:xfrm>
          <a:off x="13938250" y="13059410"/>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74</xdr:row>
      <xdr:rowOff>57785</xdr:rowOff>
    </xdr:from>
    <xdr:ext cx="534670" cy="259080"/>
    <xdr:sp macro="" textlink="">
      <xdr:nvSpPr>
        <xdr:cNvPr id="628" name="公債費平均値テキスト"/>
        <xdr:cNvSpPr txBox="1"/>
      </xdr:nvSpPr>
      <xdr:spPr>
        <a:xfrm>
          <a:off x="14744700" y="12745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34925</xdr:rowOff>
    </xdr:from>
    <xdr:to xmlns:xdr="http://schemas.openxmlformats.org/drawingml/2006/spreadsheetDrawing">
      <xdr:col>85</xdr:col>
      <xdr:colOff>171450</xdr:colOff>
      <xdr:row>75</xdr:row>
      <xdr:rowOff>136525</xdr:rowOff>
    </xdr:to>
    <xdr:sp macro="" textlink="">
      <xdr:nvSpPr>
        <xdr:cNvPr id="629" name="フローチャート: 判断 628"/>
        <xdr:cNvSpPr/>
      </xdr:nvSpPr>
      <xdr:spPr>
        <a:xfrm>
          <a:off x="14649450" y="128936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75</xdr:row>
      <xdr:rowOff>153670</xdr:rowOff>
    </xdr:from>
    <xdr:to xmlns:xdr="http://schemas.openxmlformats.org/drawingml/2006/spreadsheetDrawing">
      <xdr:col>81</xdr:col>
      <xdr:colOff>50800</xdr:colOff>
      <xdr:row>76</xdr:row>
      <xdr:rowOff>29210</xdr:rowOff>
    </xdr:to>
    <xdr:cxnSp macro="">
      <xdr:nvCxnSpPr>
        <xdr:cNvPr id="630" name="直線コネクタ 629"/>
        <xdr:cNvCxnSpPr/>
      </xdr:nvCxnSpPr>
      <xdr:spPr>
        <a:xfrm>
          <a:off x="13144500" y="13012420"/>
          <a:ext cx="7937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13970</xdr:rowOff>
    </xdr:from>
    <xdr:to xmlns:xdr="http://schemas.openxmlformats.org/drawingml/2006/spreadsheetDrawing">
      <xdr:col>81</xdr:col>
      <xdr:colOff>101600</xdr:colOff>
      <xdr:row>75</xdr:row>
      <xdr:rowOff>115570</xdr:rowOff>
    </xdr:to>
    <xdr:sp macro="" textlink="">
      <xdr:nvSpPr>
        <xdr:cNvPr id="631" name="フローチャート: 判断 630"/>
        <xdr:cNvSpPr/>
      </xdr:nvSpPr>
      <xdr:spPr>
        <a:xfrm>
          <a:off x="13887450" y="1287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132080</xdr:rowOff>
    </xdr:from>
    <xdr:ext cx="529590" cy="254000"/>
    <xdr:sp macro="" textlink="">
      <xdr:nvSpPr>
        <xdr:cNvPr id="632" name="テキスト ボックス 631"/>
        <xdr:cNvSpPr txBox="1"/>
      </xdr:nvSpPr>
      <xdr:spPr>
        <a:xfrm>
          <a:off x="13709015" y="126479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75</xdr:row>
      <xdr:rowOff>153670</xdr:rowOff>
    </xdr:from>
    <xdr:to xmlns:xdr="http://schemas.openxmlformats.org/drawingml/2006/spreadsheetDrawing">
      <xdr:col>76</xdr:col>
      <xdr:colOff>114300</xdr:colOff>
      <xdr:row>76</xdr:row>
      <xdr:rowOff>12700</xdr:rowOff>
    </xdr:to>
    <xdr:cxnSp macro="">
      <xdr:nvCxnSpPr>
        <xdr:cNvPr id="633" name="直線コネクタ 632"/>
        <xdr:cNvCxnSpPr/>
      </xdr:nvCxnSpPr>
      <xdr:spPr>
        <a:xfrm flipV="1">
          <a:off x="12344400" y="1301242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1270</xdr:rowOff>
    </xdr:from>
    <xdr:to xmlns:xdr="http://schemas.openxmlformats.org/drawingml/2006/spreadsheetDrawing">
      <xdr:col>76</xdr:col>
      <xdr:colOff>165100</xdr:colOff>
      <xdr:row>75</xdr:row>
      <xdr:rowOff>102870</xdr:rowOff>
    </xdr:to>
    <xdr:sp macro="" textlink="">
      <xdr:nvSpPr>
        <xdr:cNvPr id="634" name="フローチャート: 判断 633"/>
        <xdr:cNvSpPr/>
      </xdr:nvSpPr>
      <xdr:spPr>
        <a:xfrm>
          <a:off x="13093700" y="1286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119380</xdr:rowOff>
    </xdr:from>
    <xdr:ext cx="531495" cy="259080"/>
    <xdr:sp macro="" textlink="">
      <xdr:nvSpPr>
        <xdr:cNvPr id="635" name="テキスト ボックス 634"/>
        <xdr:cNvSpPr txBox="1"/>
      </xdr:nvSpPr>
      <xdr:spPr>
        <a:xfrm>
          <a:off x="12896215" y="126352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12700</xdr:rowOff>
    </xdr:from>
    <xdr:to xmlns:xdr="http://schemas.openxmlformats.org/drawingml/2006/spreadsheetDrawing">
      <xdr:col>71</xdr:col>
      <xdr:colOff>171450</xdr:colOff>
      <xdr:row>76</xdr:row>
      <xdr:rowOff>53340</xdr:rowOff>
    </xdr:to>
    <xdr:cxnSp macro="">
      <xdr:nvCxnSpPr>
        <xdr:cNvPr id="636" name="直線コネクタ 635"/>
        <xdr:cNvCxnSpPr/>
      </xdr:nvCxnSpPr>
      <xdr:spPr>
        <a:xfrm flipV="1">
          <a:off x="11537950" y="13042900"/>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31115</xdr:rowOff>
    </xdr:from>
    <xdr:to xmlns:xdr="http://schemas.openxmlformats.org/drawingml/2006/spreadsheetDrawing">
      <xdr:col>72</xdr:col>
      <xdr:colOff>38100</xdr:colOff>
      <xdr:row>75</xdr:row>
      <xdr:rowOff>132715</xdr:rowOff>
    </xdr:to>
    <xdr:sp macro="" textlink="">
      <xdr:nvSpPr>
        <xdr:cNvPr id="637" name="フローチャート: 判断 636"/>
        <xdr:cNvSpPr/>
      </xdr:nvSpPr>
      <xdr:spPr>
        <a:xfrm>
          <a:off x="12299950" y="128898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149225</xdr:rowOff>
    </xdr:from>
    <xdr:ext cx="529590" cy="259080"/>
    <xdr:sp macro="" textlink="">
      <xdr:nvSpPr>
        <xdr:cNvPr id="638" name="テキスト ボックス 637"/>
        <xdr:cNvSpPr txBox="1"/>
      </xdr:nvSpPr>
      <xdr:spPr>
        <a:xfrm>
          <a:off x="12102465" y="126650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84455</xdr:rowOff>
    </xdr:from>
    <xdr:to xmlns:xdr="http://schemas.openxmlformats.org/drawingml/2006/spreadsheetDrawing">
      <xdr:col>67</xdr:col>
      <xdr:colOff>101600</xdr:colOff>
      <xdr:row>76</xdr:row>
      <xdr:rowOff>14605</xdr:rowOff>
    </xdr:to>
    <xdr:sp macro="" textlink="">
      <xdr:nvSpPr>
        <xdr:cNvPr id="639" name="フローチャート: 判断 638"/>
        <xdr:cNvSpPr/>
      </xdr:nvSpPr>
      <xdr:spPr>
        <a:xfrm>
          <a:off x="11487150" y="1294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31115</xdr:rowOff>
    </xdr:from>
    <xdr:ext cx="529590" cy="254000"/>
    <xdr:sp macro="" textlink="">
      <xdr:nvSpPr>
        <xdr:cNvPr id="640" name="テキスト ボックス 639"/>
        <xdr:cNvSpPr txBox="1"/>
      </xdr:nvSpPr>
      <xdr:spPr>
        <a:xfrm>
          <a:off x="11308715" y="127184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1" name="テキスト ボックス 640"/>
        <xdr:cNvSpPr txBox="1"/>
      </xdr:nvSpPr>
      <xdr:spPr>
        <a:xfrm>
          <a:off x="145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0095" cy="259080"/>
    <xdr:sp macro="" textlink="">
      <xdr:nvSpPr>
        <xdr:cNvPr id="642" name="テキスト ボックス 641"/>
        <xdr:cNvSpPr txBox="1"/>
      </xdr:nvSpPr>
      <xdr:spPr>
        <a:xfrm>
          <a:off x="13766800" y="1396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3" name="テキスト ボックス 642"/>
        <xdr:cNvSpPr txBox="1"/>
      </xdr:nvSpPr>
      <xdr:spPr>
        <a:xfrm>
          <a:off x="12973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80010</xdr:rowOff>
    </xdr:from>
    <xdr:ext cx="762000" cy="259080"/>
    <xdr:sp macro="" textlink="">
      <xdr:nvSpPr>
        <xdr:cNvPr id="644" name="テキスト ボックス 643"/>
        <xdr:cNvSpPr txBox="1"/>
      </xdr:nvSpPr>
      <xdr:spPr>
        <a:xfrm>
          <a:off x="12172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0095" cy="259080"/>
    <xdr:sp macro="" textlink="">
      <xdr:nvSpPr>
        <xdr:cNvPr id="645" name="テキスト ボックス 644"/>
        <xdr:cNvSpPr txBox="1"/>
      </xdr:nvSpPr>
      <xdr:spPr>
        <a:xfrm>
          <a:off x="11366500" y="1396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6350</xdr:rowOff>
    </xdr:from>
    <xdr:to xmlns:xdr="http://schemas.openxmlformats.org/drawingml/2006/spreadsheetDrawing">
      <xdr:col>85</xdr:col>
      <xdr:colOff>171450</xdr:colOff>
      <xdr:row>76</xdr:row>
      <xdr:rowOff>107315</xdr:rowOff>
    </xdr:to>
    <xdr:sp macro="" textlink="">
      <xdr:nvSpPr>
        <xdr:cNvPr id="646" name="楕円 645"/>
        <xdr:cNvSpPr/>
      </xdr:nvSpPr>
      <xdr:spPr>
        <a:xfrm>
          <a:off x="14649450" y="1303655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75</xdr:row>
      <xdr:rowOff>155575</xdr:rowOff>
    </xdr:from>
    <xdr:ext cx="534670" cy="254000"/>
    <xdr:sp macro="" textlink="">
      <xdr:nvSpPr>
        <xdr:cNvPr id="647" name="公債費該当値テキスト"/>
        <xdr:cNvSpPr txBox="1"/>
      </xdr:nvSpPr>
      <xdr:spPr>
        <a:xfrm>
          <a:off x="14744700" y="1301432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75</xdr:row>
      <xdr:rowOff>149225</xdr:rowOff>
    </xdr:from>
    <xdr:to xmlns:xdr="http://schemas.openxmlformats.org/drawingml/2006/spreadsheetDrawing">
      <xdr:col>81</xdr:col>
      <xdr:colOff>101600</xdr:colOff>
      <xdr:row>76</xdr:row>
      <xdr:rowOff>79375</xdr:rowOff>
    </xdr:to>
    <xdr:sp macro="" textlink="">
      <xdr:nvSpPr>
        <xdr:cNvPr id="648" name="楕円 647"/>
        <xdr:cNvSpPr/>
      </xdr:nvSpPr>
      <xdr:spPr>
        <a:xfrm>
          <a:off x="13887450" y="1300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70485</xdr:rowOff>
    </xdr:from>
    <xdr:ext cx="529590" cy="259080"/>
    <xdr:sp macro="" textlink="">
      <xdr:nvSpPr>
        <xdr:cNvPr id="649" name="テキスト ボックス 648"/>
        <xdr:cNvSpPr txBox="1"/>
      </xdr:nvSpPr>
      <xdr:spPr>
        <a:xfrm>
          <a:off x="13709015" y="131006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75</xdr:row>
      <xdr:rowOff>102870</xdr:rowOff>
    </xdr:from>
    <xdr:to xmlns:xdr="http://schemas.openxmlformats.org/drawingml/2006/spreadsheetDrawing">
      <xdr:col>76</xdr:col>
      <xdr:colOff>165100</xdr:colOff>
      <xdr:row>76</xdr:row>
      <xdr:rowOff>33020</xdr:rowOff>
    </xdr:to>
    <xdr:sp macro="" textlink="">
      <xdr:nvSpPr>
        <xdr:cNvPr id="650" name="楕円 649"/>
        <xdr:cNvSpPr/>
      </xdr:nvSpPr>
      <xdr:spPr>
        <a:xfrm>
          <a:off x="130937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24130</xdr:rowOff>
    </xdr:from>
    <xdr:ext cx="531495" cy="259080"/>
    <xdr:sp macro="" textlink="">
      <xdr:nvSpPr>
        <xdr:cNvPr id="651" name="テキスト ボックス 650"/>
        <xdr:cNvSpPr txBox="1"/>
      </xdr:nvSpPr>
      <xdr:spPr>
        <a:xfrm>
          <a:off x="12896215" y="130543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75</xdr:row>
      <xdr:rowOff>133350</xdr:rowOff>
    </xdr:from>
    <xdr:to xmlns:xdr="http://schemas.openxmlformats.org/drawingml/2006/spreadsheetDrawing">
      <xdr:col>72</xdr:col>
      <xdr:colOff>38100</xdr:colOff>
      <xdr:row>76</xdr:row>
      <xdr:rowOff>63500</xdr:rowOff>
    </xdr:to>
    <xdr:sp macro="" textlink="">
      <xdr:nvSpPr>
        <xdr:cNvPr id="652" name="楕円 651"/>
        <xdr:cNvSpPr/>
      </xdr:nvSpPr>
      <xdr:spPr>
        <a:xfrm>
          <a:off x="12299950" y="12992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54610</xdr:rowOff>
    </xdr:from>
    <xdr:ext cx="529590" cy="254000"/>
    <xdr:sp macro="" textlink="">
      <xdr:nvSpPr>
        <xdr:cNvPr id="653" name="テキスト ボックス 652"/>
        <xdr:cNvSpPr txBox="1"/>
      </xdr:nvSpPr>
      <xdr:spPr>
        <a:xfrm>
          <a:off x="12102465" y="130848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2540</xdr:rowOff>
    </xdr:from>
    <xdr:to xmlns:xdr="http://schemas.openxmlformats.org/drawingml/2006/spreadsheetDrawing">
      <xdr:col>67</xdr:col>
      <xdr:colOff>101600</xdr:colOff>
      <xdr:row>76</xdr:row>
      <xdr:rowOff>104140</xdr:rowOff>
    </xdr:to>
    <xdr:sp macro="" textlink="">
      <xdr:nvSpPr>
        <xdr:cNvPr id="654" name="楕円 653"/>
        <xdr:cNvSpPr/>
      </xdr:nvSpPr>
      <xdr:spPr>
        <a:xfrm>
          <a:off x="11487150" y="1303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95250</xdr:rowOff>
    </xdr:from>
    <xdr:ext cx="529590" cy="259080"/>
    <xdr:sp macro="" textlink="">
      <xdr:nvSpPr>
        <xdr:cNvPr id="655" name="テキスト ボックス 654"/>
        <xdr:cNvSpPr txBox="1"/>
      </xdr:nvSpPr>
      <xdr:spPr>
        <a:xfrm>
          <a:off x="11308715" y="131254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171450</xdr:colOff>
      <xdr:row>85</xdr:row>
      <xdr:rowOff>31750</xdr:rowOff>
    </xdr:to>
    <xdr:sp macro="" textlink="">
      <xdr:nvSpPr>
        <xdr:cNvPr id="656" name="正方形/長方形 655"/>
        <xdr:cNvSpPr/>
      </xdr:nvSpPr>
      <xdr:spPr>
        <a:xfrm>
          <a:off x="11207750" y="14287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7" name="正方形/長方形 656"/>
        <xdr:cNvSpPr/>
      </xdr:nvSpPr>
      <xdr:spPr>
        <a:xfrm>
          <a:off x="11315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8" name="正方形/長方形 657"/>
        <xdr:cNvSpPr/>
      </xdr:nvSpPr>
      <xdr:spPr>
        <a:xfrm>
          <a:off x="11315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9" name="正方形/長方形 658"/>
        <xdr:cNvSpPr/>
      </xdr:nvSpPr>
      <xdr:spPr>
        <a:xfrm>
          <a:off x="122364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0" name="正方形/長方形 659"/>
        <xdr:cNvSpPr/>
      </xdr:nvSpPr>
      <xdr:spPr>
        <a:xfrm>
          <a:off x="122364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1" name="正方形/長方形 660"/>
        <xdr:cNvSpPr/>
      </xdr:nvSpPr>
      <xdr:spPr>
        <a:xfrm>
          <a:off x="132651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2" name="正方形/長方形 661"/>
        <xdr:cNvSpPr/>
      </xdr:nvSpPr>
      <xdr:spPr>
        <a:xfrm>
          <a:off x="132651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63" name="正方形/長方形 662"/>
        <xdr:cNvSpPr/>
      </xdr:nvSpPr>
      <xdr:spPr>
        <a:xfrm>
          <a:off x="11207750" y="15113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710" cy="220345"/>
    <xdr:sp macro="" textlink="">
      <xdr:nvSpPr>
        <xdr:cNvPr id="664" name="テキスト ボックス 663"/>
        <xdr:cNvSpPr txBox="1"/>
      </xdr:nvSpPr>
      <xdr:spPr>
        <a:xfrm>
          <a:off x="11169650" y="1492250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65" name="直線コネクタ 664"/>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171450</xdr:colOff>
      <xdr:row>98</xdr:row>
      <xdr:rowOff>139700</xdr:rowOff>
    </xdr:to>
    <xdr:cxnSp macro="">
      <xdr:nvCxnSpPr>
        <xdr:cNvPr id="666" name="直線コネクタ 665"/>
        <xdr:cNvCxnSpPr/>
      </xdr:nvCxnSpPr>
      <xdr:spPr>
        <a:xfrm>
          <a:off x="11207750" y="16941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3840" cy="254000"/>
    <xdr:sp macro="" textlink="">
      <xdr:nvSpPr>
        <xdr:cNvPr id="667" name="テキスト ボックス 666"/>
        <xdr:cNvSpPr txBox="1"/>
      </xdr:nvSpPr>
      <xdr:spPr>
        <a:xfrm>
          <a:off x="10977880" y="16799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171450</xdr:colOff>
      <xdr:row>96</xdr:row>
      <xdr:rowOff>25400</xdr:rowOff>
    </xdr:to>
    <xdr:cxnSp macro="">
      <xdr:nvCxnSpPr>
        <xdr:cNvPr id="668" name="直線コネクタ 667"/>
        <xdr:cNvCxnSpPr/>
      </xdr:nvCxnSpPr>
      <xdr:spPr>
        <a:xfrm>
          <a:off x="11207750" y="16484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2455" cy="254000"/>
    <xdr:sp macro="" textlink="">
      <xdr:nvSpPr>
        <xdr:cNvPr id="669" name="テキスト ボックス 668"/>
        <xdr:cNvSpPr txBox="1"/>
      </xdr:nvSpPr>
      <xdr:spPr>
        <a:xfrm>
          <a:off x="10669270" y="163423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171450</xdr:colOff>
      <xdr:row>93</xdr:row>
      <xdr:rowOff>82550</xdr:rowOff>
    </xdr:to>
    <xdr:cxnSp macro="">
      <xdr:nvCxnSpPr>
        <xdr:cNvPr id="670" name="直線コネクタ 669"/>
        <xdr:cNvCxnSpPr/>
      </xdr:nvCxnSpPr>
      <xdr:spPr>
        <a:xfrm>
          <a:off x="11207750" y="16027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2455" cy="254000"/>
    <xdr:sp macro="" textlink="">
      <xdr:nvSpPr>
        <xdr:cNvPr id="671" name="テキスト ボックス 670"/>
        <xdr:cNvSpPr txBox="1"/>
      </xdr:nvSpPr>
      <xdr:spPr>
        <a:xfrm>
          <a:off x="10669270" y="158851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171450</xdr:colOff>
      <xdr:row>90</xdr:row>
      <xdr:rowOff>139700</xdr:rowOff>
    </xdr:to>
    <xdr:cxnSp macro="">
      <xdr:nvCxnSpPr>
        <xdr:cNvPr id="672" name="直線コネクタ 671"/>
        <xdr:cNvCxnSpPr/>
      </xdr:nvCxnSpPr>
      <xdr:spPr>
        <a:xfrm>
          <a:off x="11207750" y="15570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2455" cy="254000"/>
    <xdr:sp macro="" textlink="">
      <xdr:nvSpPr>
        <xdr:cNvPr id="673" name="テキスト ボックス 672"/>
        <xdr:cNvSpPr txBox="1"/>
      </xdr:nvSpPr>
      <xdr:spPr>
        <a:xfrm>
          <a:off x="10669270" y="154279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88</xdr:row>
      <xdr:rowOff>25400</xdr:rowOff>
    </xdr:to>
    <xdr:cxnSp macro="">
      <xdr:nvCxnSpPr>
        <xdr:cNvPr id="674" name="直線コネクタ 673"/>
        <xdr:cNvCxnSpPr/>
      </xdr:nvCxnSpPr>
      <xdr:spPr>
        <a:xfrm>
          <a:off x="11207750" y="15113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2455" cy="254000"/>
    <xdr:sp macro="" textlink="">
      <xdr:nvSpPr>
        <xdr:cNvPr id="675" name="テキスト ボックス 674"/>
        <xdr:cNvSpPr txBox="1"/>
      </xdr:nvSpPr>
      <xdr:spPr>
        <a:xfrm>
          <a:off x="10669270" y="14970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76" name="積立金グラフ枠"/>
        <xdr:cNvSpPr/>
      </xdr:nvSpPr>
      <xdr:spPr>
        <a:xfrm>
          <a:off x="11207750" y="15113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17780</xdr:rowOff>
    </xdr:from>
    <xdr:to xmlns:xdr="http://schemas.openxmlformats.org/drawingml/2006/spreadsheetDrawing">
      <xdr:col>85</xdr:col>
      <xdr:colOff>126365</xdr:colOff>
      <xdr:row>98</xdr:row>
      <xdr:rowOff>137795</xdr:rowOff>
    </xdr:to>
    <xdr:cxnSp macro="">
      <xdr:nvCxnSpPr>
        <xdr:cNvPr id="677" name="直線コネクタ 676"/>
        <xdr:cNvCxnSpPr/>
      </xdr:nvCxnSpPr>
      <xdr:spPr>
        <a:xfrm flipV="1">
          <a:off x="14698345" y="15619730"/>
          <a:ext cx="1270" cy="1320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141605</xdr:rowOff>
    </xdr:from>
    <xdr:ext cx="378460" cy="259080"/>
    <xdr:sp macro="" textlink="">
      <xdr:nvSpPr>
        <xdr:cNvPr id="678" name="積立金最小値テキスト"/>
        <xdr:cNvSpPr txBox="1"/>
      </xdr:nvSpPr>
      <xdr:spPr>
        <a:xfrm>
          <a:off x="14744700" y="16943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137795</xdr:rowOff>
    </xdr:from>
    <xdr:to xmlns:xdr="http://schemas.openxmlformats.org/drawingml/2006/spreadsheetDrawing">
      <xdr:col>86</xdr:col>
      <xdr:colOff>25400</xdr:colOff>
      <xdr:row>98</xdr:row>
      <xdr:rowOff>137795</xdr:rowOff>
    </xdr:to>
    <xdr:cxnSp macro="">
      <xdr:nvCxnSpPr>
        <xdr:cNvPr id="679" name="直線コネクタ 678"/>
        <xdr:cNvCxnSpPr/>
      </xdr:nvCxnSpPr>
      <xdr:spPr>
        <a:xfrm>
          <a:off x="14611350" y="16939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89</xdr:row>
      <xdr:rowOff>135890</xdr:rowOff>
    </xdr:from>
    <xdr:ext cx="598805" cy="259080"/>
    <xdr:sp macro="" textlink="">
      <xdr:nvSpPr>
        <xdr:cNvPr id="680" name="積立金最大値テキスト"/>
        <xdr:cNvSpPr txBox="1"/>
      </xdr:nvSpPr>
      <xdr:spPr>
        <a:xfrm>
          <a:off x="14744700" y="15394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17780</xdr:rowOff>
    </xdr:from>
    <xdr:to xmlns:xdr="http://schemas.openxmlformats.org/drawingml/2006/spreadsheetDrawing">
      <xdr:col>86</xdr:col>
      <xdr:colOff>25400</xdr:colOff>
      <xdr:row>91</xdr:row>
      <xdr:rowOff>17780</xdr:rowOff>
    </xdr:to>
    <xdr:cxnSp macro="">
      <xdr:nvCxnSpPr>
        <xdr:cNvPr id="681" name="直線コネクタ 680"/>
        <xdr:cNvCxnSpPr/>
      </xdr:nvCxnSpPr>
      <xdr:spPr>
        <a:xfrm>
          <a:off x="14611350" y="15619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114300</xdr:rowOff>
    </xdr:from>
    <xdr:to xmlns:xdr="http://schemas.openxmlformats.org/drawingml/2006/spreadsheetDrawing">
      <xdr:col>85</xdr:col>
      <xdr:colOff>127000</xdr:colOff>
      <xdr:row>98</xdr:row>
      <xdr:rowOff>130810</xdr:rowOff>
    </xdr:to>
    <xdr:cxnSp macro="">
      <xdr:nvCxnSpPr>
        <xdr:cNvPr id="682" name="直線コネクタ 681"/>
        <xdr:cNvCxnSpPr/>
      </xdr:nvCxnSpPr>
      <xdr:spPr>
        <a:xfrm flipV="1">
          <a:off x="13938250" y="16916400"/>
          <a:ext cx="762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96</xdr:row>
      <xdr:rowOff>155575</xdr:rowOff>
    </xdr:from>
    <xdr:ext cx="534670" cy="254000"/>
    <xdr:sp macro="" textlink="">
      <xdr:nvSpPr>
        <xdr:cNvPr id="683" name="積立金平均値テキスト"/>
        <xdr:cNvSpPr txBox="1"/>
      </xdr:nvSpPr>
      <xdr:spPr>
        <a:xfrm>
          <a:off x="14744700" y="1661477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27,950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132715</xdr:rowOff>
    </xdr:from>
    <xdr:to xmlns:xdr="http://schemas.openxmlformats.org/drawingml/2006/spreadsheetDrawing">
      <xdr:col>85</xdr:col>
      <xdr:colOff>171450</xdr:colOff>
      <xdr:row>98</xdr:row>
      <xdr:rowOff>63500</xdr:rowOff>
    </xdr:to>
    <xdr:sp macro="" textlink="">
      <xdr:nvSpPr>
        <xdr:cNvPr id="684" name="フローチャート: 判断 683"/>
        <xdr:cNvSpPr/>
      </xdr:nvSpPr>
      <xdr:spPr>
        <a:xfrm>
          <a:off x="14649450" y="1676336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106045</xdr:rowOff>
    </xdr:from>
    <xdr:to xmlns:xdr="http://schemas.openxmlformats.org/drawingml/2006/spreadsheetDrawing">
      <xdr:col>81</xdr:col>
      <xdr:colOff>50800</xdr:colOff>
      <xdr:row>98</xdr:row>
      <xdr:rowOff>130810</xdr:rowOff>
    </xdr:to>
    <xdr:cxnSp macro="">
      <xdr:nvCxnSpPr>
        <xdr:cNvPr id="685" name="直線コネクタ 684"/>
        <xdr:cNvCxnSpPr/>
      </xdr:nvCxnSpPr>
      <xdr:spPr>
        <a:xfrm>
          <a:off x="13144500" y="16908145"/>
          <a:ext cx="7937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118110</xdr:rowOff>
    </xdr:from>
    <xdr:to xmlns:xdr="http://schemas.openxmlformats.org/drawingml/2006/spreadsheetDrawing">
      <xdr:col>81</xdr:col>
      <xdr:colOff>101600</xdr:colOff>
      <xdr:row>98</xdr:row>
      <xdr:rowOff>48260</xdr:rowOff>
    </xdr:to>
    <xdr:sp macro="" textlink="">
      <xdr:nvSpPr>
        <xdr:cNvPr id="686" name="フローチャート: 判断 685"/>
        <xdr:cNvSpPr/>
      </xdr:nvSpPr>
      <xdr:spPr>
        <a:xfrm>
          <a:off x="13887450" y="1674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64770</xdr:rowOff>
    </xdr:from>
    <xdr:ext cx="529590" cy="254000"/>
    <xdr:sp macro="" textlink="">
      <xdr:nvSpPr>
        <xdr:cNvPr id="687" name="テキスト ボックス 686"/>
        <xdr:cNvSpPr txBox="1"/>
      </xdr:nvSpPr>
      <xdr:spPr>
        <a:xfrm>
          <a:off x="13709015" y="165239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98</xdr:row>
      <xdr:rowOff>83820</xdr:rowOff>
    </xdr:from>
    <xdr:to xmlns:xdr="http://schemas.openxmlformats.org/drawingml/2006/spreadsheetDrawing">
      <xdr:col>76</xdr:col>
      <xdr:colOff>114300</xdr:colOff>
      <xdr:row>98</xdr:row>
      <xdr:rowOff>106045</xdr:rowOff>
    </xdr:to>
    <xdr:cxnSp macro="">
      <xdr:nvCxnSpPr>
        <xdr:cNvPr id="688" name="直線コネクタ 687"/>
        <xdr:cNvCxnSpPr/>
      </xdr:nvCxnSpPr>
      <xdr:spPr>
        <a:xfrm>
          <a:off x="12344400" y="16885920"/>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126365</xdr:rowOff>
    </xdr:from>
    <xdr:to xmlns:xdr="http://schemas.openxmlformats.org/drawingml/2006/spreadsheetDrawing">
      <xdr:col>76</xdr:col>
      <xdr:colOff>165100</xdr:colOff>
      <xdr:row>98</xdr:row>
      <xdr:rowOff>56515</xdr:rowOff>
    </xdr:to>
    <xdr:sp macro="" textlink="">
      <xdr:nvSpPr>
        <xdr:cNvPr id="689" name="フローチャート: 判断 688"/>
        <xdr:cNvSpPr/>
      </xdr:nvSpPr>
      <xdr:spPr>
        <a:xfrm>
          <a:off x="13093700" y="167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73025</xdr:rowOff>
    </xdr:from>
    <xdr:ext cx="531495" cy="259080"/>
    <xdr:sp macro="" textlink="">
      <xdr:nvSpPr>
        <xdr:cNvPr id="690" name="テキスト ボックス 689"/>
        <xdr:cNvSpPr txBox="1"/>
      </xdr:nvSpPr>
      <xdr:spPr>
        <a:xfrm>
          <a:off x="12896215" y="165322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83820</xdr:rowOff>
    </xdr:from>
    <xdr:to xmlns:xdr="http://schemas.openxmlformats.org/drawingml/2006/spreadsheetDrawing">
      <xdr:col>71</xdr:col>
      <xdr:colOff>171450</xdr:colOff>
      <xdr:row>98</xdr:row>
      <xdr:rowOff>116840</xdr:rowOff>
    </xdr:to>
    <xdr:cxnSp macro="">
      <xdr:nvCxnSpPr>
        <xdr:cNvPr id="691" name="直線コネクタ 690"/>
        <xdr:cNvCxnSpPr/>
      </xdr:nvCxnSpPr>
      <xdr:spPr>
        <a:xfrm flipV="1">
          <a:off x="11537950" y="16885920"/>
          <a:ext cx="8064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125730</xdr:rowOff>
    </xdr:from>
    <xdr:to xmlns:xdr="http://schemas.openxmlformats.org/drawingml/2006/spreadsheetDrawing">
      <xdr:col>72</xdr:col>
      <xdr:colOff>38100</xdr:colOff>
      <xdr:row>98</xdr:row>
      <xdr:rowOff>55880</xdr:rowOff>
    </xdr:to>
    <xdr:sp macro="" textlink="">
      <xdr:nvSpPr>
        <xdr:cNvPr id="692" name="フローチャート: 判断 691"/>
        <xdr:cNvSpPr/>
      </xdr:nvSpPr>
      <xdr:spPr>
        <a:xfrm>
          <a:off x="12299950" y="16756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72390</xdr:rowOff>
    </xdr:from>
    <xdr:ext cx="529590" cy="259080"/>
    <xdr:sp macro="" textlink="">
      <xdr:nvSpPr>
        <xdr:cNvPr id="693" name="テキスト ボックス 692"/>
        <xdr:cNvSpPr txBox="1"/>
      </xdr:nvSpPr>
      <xdr:spPr>
        <a:xfrm>
          <a:off x="12102465" y="165315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12065</xdr:rowOff>
    </xdr:from>
    <xdr:to xmlns:xdr="http://schemas.openxmlformats.org/drawingml/2006/spreadsheetDrawing">
      <xdr:col>67</xdr:col>
      <xdr:colOff>101600</xdr:colOff>
      <xdr:row>98</xdr:row>
      <xdr:rowOff>113665</xdr:rowOff>
    </xdr:to>
    <xdr:sp macro="" textlink="">
      <xdr:nvSpPr>
        <xdr:cNvPr id="694" name="フローチャート: 判断 693"/>
        <xdr:cNvSpPr/>
      </xdr:nvSpPr>
      <xdr:spPr>
        <a:xfrm>
          <a:off x="1148715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130175</xdr:rowOff>
    </xdr:from>
    <xdr:ext cx="529590" cy="259080"/>
    <xdr:sp macro="" textlink="">
      <xdr:nvSpPr>
        <xdr:cNvPr id="695" name="テキスト ボックス 694"/>
        <xdr:cNvSpPr txBox="1"/>
      </xdr:nvSpPr>
      <xdr:spPr>
        <a:xfrm>
          <a:off x="11308715" y="165893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6" name="テキスト ボックス 695"/>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0095" cy="259080"/>
    <xdr:sp macro="" textlink="">
      <xdr:nvSpPr>
        <xdr:cNvPr id="697" name="テキスト ボックス 696"/>
        <xdr:cNvSpPr txBox="1"/>
      </xdr:nvSpPr>
      <xdr:spPr>
        <a:xfrm>
          <a:off x="13766800" y="17396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8" name="テキスト ボックス 697"/>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699" name="テキスト ボックス 698"/>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0095" cy="259080"/>
    <xdr:sp macro="" textlink="">
      <xdr:nvSpPr>
        <xdr:cNvPr id="700" name="テキスト ボックス 699"/>
        <xdr:cNvSpPr txBox="1"/>
      </xdr:nvSpPr>
      <xdr:spPr>
        <a:xfrm>
          <a:off x="11366500" y="17396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63500</xdr:rowOff>
    </xdr:from>
    <xdr:to xmlns:xdr="http://schemas.openxmlformats.org/drawingml/2006/spreadsheetDrawing">
      <xdr:col>85</xdr:col>
      <xdr:colOff>171450</xdr:colOff>
      <xdr:row>98</xdr:row>
      <xdr:rowOff>165100</xdr:rowOff>
    </xdr:to>
    <xdr:sp macro="" textlink="">
      <xdr:nvSpPr>
        <xdr:cNvPr id="701" name="楕円 700"/>
        <xdr:cNvSpPr/>
      </xdr:nvSpPr>
      <xdr:spPr>
        <a:xfrm>
          <a:off x="14649450" y="168656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97</xdr:row>
      <xdr:rowOff>149860</xdr:rowOff>
    </xdr:from>
    <xdr:ext cx="469900" cy="259080"/>
    <xdr:sp macro="" textlink="">
      <xdr:nvSpPr>
        <xdr:cNvPr id="702" name="積立金該当値テキスト"/>
        <xdr:cNvSpPr txBox="1"/>
      </xdr:nvSpPr>
      <xdr:spPr>
        <a:xfrm>
          <a:off x="14744700" y="16780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80010</xdr:rowOff>
    </xdr:from>
    <xdr:to xmlns:xdr="http://schemas.openxmlformats.org/drawingml/2006/spreadsheetDrawing">
      <xdr:col>81</xdr:col>
      <xdr:colOff>101600</xdr:colOff>
      <xdr:row>99</xdr:row>
      <xdr:rowOff>10160</xdr:rowOff>
    </xdr:to>
    <xdr:sp macro="" textlink="">
      <xdr:nvSpPr>
        <xdr:cNvPr id="703" name="楕円 702"/>
        <xdr:cNvSpPr/>
      </xdr:nvSpPr>
      <xdr:spPr>
        <a:xfrm>
          <a:off x="13887450" y="1688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99</xdr:row>
      <xdr:rowOff>1270</xdr:rowOff>
    </xdr:from>
    <xdr:ext cx="466725" cy="259080"/>
    <xdr:sp macro="" textlink="">
      <xdr:nvSpPr>
        <xdr:cNvPr id="704" name="テキスト ボックス 703"/>
        <xdr:cNvSpPr txBox="1"/>
      </xdr:nvSpPr>
      <xdr:spPr>
        <a:xfrm>
          <a:off x="13722350" y="169748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55245</xdr:rowOff>
    </xdr:from>
    <xdr:to xmlns:xdr="http://schemas.openxmlformats.org/drawingml/2006/spreadsheetDrawing">
      <xdr:col>76</xdr:col>
      <xdr:colOff>165100</xdr:colOff>
      <xdr:row>98</xdr:row>
      <xdr:rowOff>156845</xdr:rowOff>
    </xdr:to>
    <xdr:sp macro="" textlink="">
      <xdr:nvSpPr>
        <xdr:cNvPr id="705" name="楕円 704"/>
        <xdr:cNvSpPr/>
      </xdr:nvSpPr>
      <xdr:spPr>
        <a:xfrm>
          <a:off x="13093700" y="1685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98</xdr:row>
      <xdr:rowOff>147955</xdr:rowOff>
    </xdr:from>
    <xdr:ext cx="466725" cy="258445"/>
    <xdr:sp macro="" textlink="">
      <xdr:nvSpPr>
        <xdr:cNvPr id="706" name="テキスト ボックス 705"/>
        <xdr:cNvSpPr txBox="1"/>
      </xdr:nvSpPr>
      <xdr:spPr>
        <a:xfrm>
          <a:off x="12928600" y="169500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33020</xdr:rowOff>
    </xdr:from>
    <xdr:to xmlns:xdr="http://schemas.openxmlformats.org/drawingml/2006/spreadsheetDrawing">
      <xdr:col>72</xdr:col>
      <xdr:colOff>38100</xdr:colOff>
      <xdr:row>98</xdr:row>
      <xdr:rowOff>134620</xdr:rowOff>
    </xdr:to>
    <xdr:sp macro="" textlink="">
      <xdr:nvSpPr>
        <xdr:cNvPr id="707" name="楕円 706"/>
        <xdr:cNvSpPr/>
      </xdr:nvSpPr>
      <xdr:spPr>
        <a:xfrm>
          <a:off x="12299950" y="168351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125730</xdr:rowOff>
    </xdr:from>
    <xdr:ext cx="529590" cy="259080"/>
    <xdr:sp macro="" textlink="">
      <xdr:nvSpPr>
        <xdr:cNvPr id="708" name="テキスト ボックス 707"/>
        <xdr:cNvSpPr txBox="1"/>
      </xdr:nvSpPr>
      <xdr:spPr>
        <a:xfrm>
          <a:off x="12102465" y="169278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66040</xdr:rowOff>
    </xdr:from>
    <xdr:to xmlns:xdr="http://schemas.openxmlformats.org/drawingml/2006/spreadsheetDrawing">
      <xdr:col>67</xdr:col>
      <xdr:colOff>101600</xdr:colOff>
      <xdr:row>98</xdr:row>
      <xdr:rowOff>167640</xdr:rowOff>
    </xdr:to>
    <xdr:sp macro="" textlink="">
      <xdr:nvSpPr>
        <xdr:cNvPr id="709" name="楕円 708"/>
        <xdr:cNvSpPr/>
      </xdr:nvSpPr>
      <xdr:spPr>
        <a:xfrm>
          <a:off x="11487150" y="168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158750</xdr:rowOff>
    </xdr:from>
    <xdr:ext cx="466725" cy="259080"/>
    <xdr:sp macro="" textlink="">
      <xdr:nvSpPr>
        <xdr:cNvPr id="710" name="テキスト ボックス 709"/>
        <xdr:cNvSpPr txBox="1"/>
      </xdr:nvSpPr>
      <xdr:spPr>
        <a:xfrm>
          <a:off x="11322050" y="169608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1" name="正方形/長方形 710"/>
        <xdr:cNvSpPr/>
      </xdr:nvSpPr>
      <xdr:spPr>
        <a:xfrm>
          <a:off x="164592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2" name="正方形/長方形 711"/>
        <xdr:cNvSpPr/>
      </xdr:nvSpPr>
      <xdr:spPr>
        <a:xfrm>
          <a:off x="16586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3" name="正方形/長方形 712"/>
        <xdr:cNvSpPr/>
      </xdr:nvSpPr>
      <xdr:spPr>
        <a:xfrm>
          <a:off x="16586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4" name="正方形/長方形 713"/>
        <xdr:cNvSpPr/>
      </xdr:nvSpPr>
      <xdr:spPr>
        <a:xfrm>
          <a:off x="174879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5" name="正方形/長方形 714"/>
        <xdr:cNvSpPr/>
      </xdr:nvSpPr>
      <xdr:spPr>
        <a:xfrm>
          <a:off x="174879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6" name="正方形/長方形 715"/>
        <xdr:cNvSpPr/>
      </xdr:nvSpPr>
      <xdr:spPr>
        <a:xfrm>
          <a:off x="185166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7" name="正方形/長方形 716"/>
        <xdr:cNvSpPr/>
      </xdr:nvSpPr>
      <xdr:spPr>
        <a:xfrm>
          <a:off x="185166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8" name="正方形/長方形 717"/>
        <xdr:cNvSpPr/>
      </xdr:nvSpPr>
      <xdr:spPr>
        <a:xfrm>
          <a:off x="164592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805" cy="220345"/>
    <xdr:sp macro="" textlink="">
      <xdr:nvSpPr>
        <xdr:cNvPr id="719" name="テキスト ボックス 718"/>
        <xdr:cNvSpPr txBox="1"/>
      </xdr:nvSpPr>
      <xdr:spPr>
        <a:xfrm>
          <a:off x="1644015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0" name="直線コネクタ 719"/>
        <xdr:cNvCxnSpPr/>
      </xdr:nvCxnSpPr>
      <xdr:spPr>
        <a:xfrm>
          <a:off x="164592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1" name="直線コネクタ 720"/>
        <xdr:cNvCxnSpPr/>
      </xdr:nvCxnSpPr>
      <xdr:spPr>
        <a:xfrm>
          <a:off x="16459200" y="673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3840" cy="259080"/>
    <xdr:sp macro="" textlink="">
      <xdr:nvSpPr>
        <xdr:cNvPr id="722" name="テキスト ボックス 721"/>
        <xdr:cNvSpPr txBox="1"/>
      </xdr:nvSpPr>
      <xdr:spPr>
        <a:xfrm>
          <a:off x="162483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3" name="直線コネクタ 722"/>
        <xdr:cNvCxnSpPr/>
      </xdr:nvCxnSpPr>
      <xdr:spPr>
        <a:xfrm>
          <a:off x="164592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2280" cy="259080"/>
    <xdr:sp macro="" textlink="">
      <xdr:nvSpPr>
        <xdr:cNvPr id="724" name="テキスト ボックス 723"/>
        <xdr:cNvSpPr txBox="1"/>
      </xdr:nvSpPr>
      <xdr:spPr>
        <a:xfrm>
          <a:off x="16048990" y="62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5" name="直線コネクタ 724"/>
        <xdr:cNvCxnSpPr/>
      </xdr:nvCxnSpPr>
      <xdr:spPr>
        <a:xfrm>
          <a:off x="16459200" y="59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54000"/>
    <xdr:sp macro="" textlink="">
      <xdr:nvSpPr>
        <xdr:cNvPr id="726" name="テキスト ボックス 725"/>
        <xdr:cNvSpPr txBox="1"/>
      </xdr:nvSpPr>
      <xdr:spPr>
        <a:xfrm>
          <a:off x="15984855" y="582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27" name="直線コネクタ 726"/>
        <xdr:cNvCxnSpPr/>
      </xdr:nvCxnSpPr>
      <xdr:spPr>
        <a:xfrm>
          <a:off x="16459200" y="55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28" name="テキスト ボックス 727"/>
        <xdr:cNvSpPr txBox="1"/>
      </xdr:nvSpPr>
      <xdr:spPr>
        <a:xfrm>
          <a:off x="1598485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29" name="直線コネクタ 728"/>
        <xdr:cNvCxnSpPr/>
      </xdr:nvCxnSpPr>
      <xdr:spPr>
        <a:xfrm>
          <a:off x="16459200" y="52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0" name="テキスト ボックス 729"/>
        <xdr:cNvSpPr txBox="1"/>
      </xdr:nvSpPr>
      <xdr:spPr>
        <a:xfrm>
          <a:off x="1598485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1" name="直線コネクタ 730"/>
        <xdr:cNvCxnSpPr/>
      </xdr:nvCxnSpPr>
      <xdr:spPr>
        <a:xfrm>
          <a:off x="164592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4000"/>
    <xdr:sp macro="" textlink="">
      <xdr:nvSpPr>
        <xdr:cNvPr id="732" name="テキスト ボックス 731"/>
        <xdr:cNvSpPr txBox="1"/>
      </xdr:nvSpPr>
      <xdr:spPr>
        <a:xfrm>
          <a:off x="1598485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3" name="投資及び出資金グラフ枠"/>
        <xdr:cNvSpPr/>
      </xdr:nvSpPr>
      <xdr:spPr>
        <a:xfrm>
          <a:off x="164592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92710</xdr:rowOff>
    </xdr:from>
    <xdr:to xmlns:xdr="http://schemas.openxmlformats.org/drawingml/2006/spreadsheetDrawing">
      <xdr:col>116</xdr:col>
      <xdr:colOff>62865</xdr:colOff>
      <xdr:row>39</xdr:row>
      <xdr:rowOff>44450</xdr:rowOff>
    </xdr:to>
    <xdr:cxnSp macro="">
      <xdr:nvCxnSpPr>
        <xdr:cNvPr id="734" name="直線コネクタ 733"/>
        <xdr:cNvCxnSpPr/>
      </xdr:nvCxnSpPr>
      <xdr:spPr>
        <a:xfrm flipV="1">
          <a:off x="19949795" y="5236210"/>
          <a:ext cx="127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35" name="投資及び出資金最小値テキスト"/>
        <xdr:cNvSpPr txBox="1"/>
      </xdr:nvSpPr>
      <xdr:spPr>
        <a:xfrm>
          <a:off x="200025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36" name="直線コネクタ 735"/>
        <xdr:cNvCxnSpPr/>
      </xdr:nvCxnSpPr>
      <xdr:spPr>
        <a:xfrm>
          <a:off x="19881850" y="6731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39370</xdr:rowOff>
    </xdr:from>
    <xdr:ext cx="534670" cy="259080"/>
    <xdr:sp macro="" textlink="">
      <xdr:nvSpPr>
        <xdr:cNvPr id="737" name="投資及び出資金最大値テキスト"/>
        <xdr:cNvSpPr txBox="1"/>
      </xdr:nvSpPr>
      <xdr:spPr>
        <a:xfrm>
          <a:off x="20002500" y="5011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92710</xdr:rowOff>
    </xdr:from>
    <xdr:to xmlns:xdr="http://schemas.openxmlformats.org/drawingml/2006/spreadsheetDrawing">
      <xdr:col>116</xdr:col>
      <xdr:colOff>152400</xdr:colOff>
      <xdr:row>30</xdr:row>
      <xdr:rowOff>92710</xdr:rowOff>
    </xdr:to>
    <xdr:cxnSp macro="">
      <xdr:nvCxnSpPr>
        <xdr:cNvPr id="738" name="直線コネクタ 737"/>
        <xdr:cNvCxnSpPr/>
      </xdr:nvCxnSpPr>
      <xdr:spPr>
        <a:xfrm>
          <a:off x="19881850" y="5236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38</xdr:row>
      <xdr:rowOff>136525</xdr:rowOff>
    </xdr:from>
    <xdr:to xmlns:xdr="http://schemas.openxmlformats.org/drawingml/2006/spreadsheetDrawing">
      <xdr:col>116</xdr:col>
      <xdr:colOff>63500</xdr:colOff>
      <xdr:row>39</xdr:row>
      <xdr:rowOff>15240</xdr:rowOff>
    </xdr:to>
    <xdr:cxnSp macro="">
      <xdr:nvCxnSpPr>
        <xdr:cNvPr id="739" name="直線コネクタ 738"/>
        <xdr:cNvCxnSpPr/>
      </xdr:nvCxnSpPr>
      <xdr:spPr>
        <a:xfrm flipV="1">
          <a:off x="19202400" y="6651625"/>
          <a:ext cx="7493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145415</xdr:rowOff>
    </xdr:from>
    <xdr:ext cx="469900" cy="254000"/>
    <xdr:sp macro="" textlink="">
      <xdr:nvSpPr>
        <xdr:cNvPr id="740" name="投資及び出資金平均値テキスト"/>
        <xdr:cNvSpPr txBox="1"/>
      </xdr:nvSpPr>
      <xdr:spPr>
        <a:xfrm>
          <a:off x="20002500" y="631761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122555</xdr:rowOff>
    </xdr:from>
    <xdr:to xmlns:xdr="http://schemas.openxmlformats.org/drawingml/2006/spreadsheetDrawing">
      <xdr:col>116</xdr:col>
      <xdr:colOff>114300</xdr:colOff>
      <xdr:row>38</xdr:row>
      <xdr:rowOff>52705</xdr:rowOff>
    </xdr:to>
    <xdr:sp macro="" textlink="">
      <xdr:nvSpPr>
        <xdr:cNvPr id="741" name="フローチャート: 判断 740"/>
        <xdr:cNvSpPr/>
      </xdr:nvSpPr>
      <xdr:spPr>
        <a:xfrm>
          <a:off x="199009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154940</xdr:rowOff>
    </xdr:from>
    <xdr:to xmlns:xdr="http://schemas.openxmlformats.org/drawingml/2006/spreadsheetDrawing">
      <xdr:col>111</xdr:col>
      <xdr:colOff>171450</xdr:colOff>
      <xdr:row>39</xdr:row>
      <xdr:rowOff>15240</xdr:rowOff>
    </xdr:to>
    <xdr:cxnSp macro="">
      <xdr:nvCxnSpPr>
        <xdr:cNvPr id="742" name="直線コネクタ 741"/>
        <xdr:cNvCxnSpPr/>
      </xdr:nvCxnSpPr>
      <xdr:spPr>
        <a:xfrm>
          <a:off x="18395950" y="667004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24130</xdr:rowOff>
    </xdr:from>
    <xdr:to xmlns:xdr="http://schemas.openxmlformats.org/drawingml/2006/spreadsheetDrawing">
      <xdr:col>112</xdr:col>
      <xdr:colOff>38100</xdr:colOff>
      <xdr:row>38</xdr:row>
      <xdr:rowOff>125730</xdr:rowOff>
    </xdr:to>
    <xdr:sp macro="" textlink="">
      <xdr:nvSpPr>
        <xdr:cNvPr id="743" name="フローチャート: 判断 742"/>
        <xdr:cNvSpPr/>
      </xdr:nvSpPr>
      <xdr:spPr>
        <a:xfrm>
          <a:off x="19157950" y="6539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142240</xdr:rowOff>
    </xdr:from>
    <xdr:ext cx="466725" cy="259080"/>
    <xdr:sp macro="" textlink="">
      <xdr:nvSpPr>
        <xdr:cNvPr id="744" name="テキスト ボックス 743"/>
        <xdr:cNvSpPr txBox="1"/>
      </xdr:nvSpPr>
      <xdr:spPr>
        <a:xfrm>
          <a:off x="18992850" y="63144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148590</xdr:rowOff>
    </xdr:from>
    <xdr:to xmlns:xdr="http://schemas.openxmlformats.org/drawingml/2006/spreadsheetDrawing">
      <xdr:col>107</xdr:col>
      <xdr:colOff>50800</xdr:colOff>
      <xdr:row>38</xdr:row>
      <xdr:rowOff>154940</xdr:rowOff>
    </xdr:to>
    <xdr:cxnSp macro="">
      <xdr:nvCxnSpPr>
        <xdr:cNvPr id="745" name="直線コネクタ 744"/>
        <xdr:cNvCxnSpPr/>
      </xdr:nvCxnSpPr>
      <xdr:spPr>
        <a:xfrm>
          <a:off x="17602200" y="666369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29210</xdr:rowOff>
    </xdr:from>
    <xdr:to xmlns:xdr="http://schemas.openxmlformats.org/drawingml/2006/spreadsheetDrawing">
      <xdr:col>107</xdr:col>
      <xdr:colOff>101600</xdr:colOff>
      <xdr:row>38</xdr:row>
      <xdr:rowOff>130810</xdr:rowOff>
    </xdr:to>
    <xdr:sp macro="" textlink="">
      <xdr:nvSpPr>
        <xdr:cNvPr id="746" name="フローチャート: 判断 745"/>
        <xdr:cNvSpPr/>
      </xdr:nvSpPr>
      <xdr:spPr>
        <a:xfrm>
          <a:off x="1834515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147320</xdr:rowOff>
    </xdr:from>
    <xdr:ext cx="466725" cy="259080"/>
    <xdr:sp macro="" textlink="">
      <xdr:nvSpPr>
        <xdr:cNvPr id="747" name="テキスト ボックス 746"/>
        <xdr:cNvSpPr txBox="1"/>
      </xdr:nvSpPr>
      <xdr:spPr>
        <a:xfrm>
          <a:off x="18180050" y="6319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38</xdr:row>
      <xdr:rowOff>137160</xdr:rowOff>
    </xdr:from>
    <xdr:to xmlns:xdr="http://schemas.openxmlformats.org/drawingml/2006/spreadsheetDrawing">
      <xdr:col>102</xdr:col>
      <xdr:colOff>114300</xdr:colOff>
      <xdr:row>38</xdr:row>
      <xdr:rowOff>148590</xdr:rowOff>
    </xdr:to>
    <xdr:cxnSp macro="">
      <xdr:nvCxnSpPr>
        <xdr:cNvPr id="748" name="直線コネクタ 747"/>
        <xdr:cNvCxnSpPr/>
      </xdr:nvCxnSpPr>
      <xdr:spPr>
        <a:xfrm>
          <a:off x="16802100" y="665226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20955</xdr:rowOff>
    </xdr:from>
    <xdr:to xmlns:xdr="http://schemas.openxmlformats.org/drawingml/2006/spreadsheetDrawing">
      <xdr:col>102</xdr:col>
      <xdr:colOff>165100</xdr:colOff>
      <xdr:row>38</xdr:row>
      <xdr:rowOff>122555</xdr:rowOff>
    </xdr:to>
    <xdr:sp macro="" textlink="">
      <xdr:nvSpPr>
        <xdr:cNvPr id="749" name="フローチャート: 判断 748"/>
        <xdr:cNvSpPr/>
      </xdr:nvSpPr>
      <xdr:spPr>
        <a:xfrm>
          <a:off x="17551400" y="653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139065</xdr:rowOff>
    </xdr:from>
    <xdr:ext cx="466725" cy="259080"/>
    <xdr:sp macro="" textlink="">
      <xdr:nvSpPr>
        <xdr:cNvPr id="750" name="テキスト ボックス 749"/>
        <xdr:cNvSpPr txBox="1"/>
      </xdr:nvSpPr>
      <xdr:spPr>
        <a:xfrm>
          <a:off x="17386300" y="63112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162560</xdr:rowOff>
    </xdr:from>
    <xdr:to xmlns:xdr="http://schemas.openxmlformats.org/drawingml/2006/spreadsheetDrawing">
      <xdr:col>98</xdr:col>
      <xdr:colOff>38100</xdr:colOff>
      <xdr:row>38</xdr:row>
      <xdr:rowOff>92710</xdr:rowOff>
    </xdr:to>
    <xdr:sp macro="" textlink="">
      <xdr:nvSpPr>
        <xdr:cNvPr id="751" name="フローチャート: 判断 750"/>
        <xdr:cNvSpPr/>
      </xdr:nvSpPr>
      <xdr:spPr>
        <a:xfrm>
          <a:off x="16757650" y="65062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109220</xdr:rowOff>
    </xdr:from>
    <xdr:ext cx="466725" cy="254000"/>
    <xdr:sp macro="" textlink="">
      <xdr:nvSpPr>
        <xdr:cNvPr id="752" name="テキスト ボックス 751"/>
        <xdr:cNvSpPr txBox="1"/>
      </xdr:nvSpPr>
      <xdr:spPr>
        <a:xfrm>
          <a:off x="16592550" y="6281420"/>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3" name="テキスト ボックス 752"/>
        <xdr:cNvSpPr txBox="1"/>
      </xdr:nvSpPr>
      <xdr:spPr>
        <a:xfrm>
          <a:off x="19780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80010</xdr:rowOff>
    </xdr:from>
    <xdr:ext cx="762000" cy="259080"/>
    <xdr:sp macro="" textlink="">
      <xdr:nvSpPr>
        <xdr:cNvPr id="754" name="テキスト ボックス 753"/>
        <xdr:cNvSpPr txBox="1"/>
      </xdr:nvSpPr>
      <xdr:spPr>
        <a:xfrm>
          <a:off x="19030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0095" cy="259080"/>
    <xdr:sp macro="" textlink="">
      <xdr:nvSpPr>
        <xdr:cNvPr id="755" name="テキスト ボックス 754"/>
        <xdr:cNvSpPr txBox="1"/>
      </xdr:nvSpPr>
      <xdr:spPr>
        <a:xfrm>
          <a:off x="18224500" y="710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6" name="テキスト ボックス 755"/>
        <xdr:cNvSpPr txBox="1"/>
      </xdr:nvSpPr>
      <xdr:spPr>
        <a:xfrm>
          <a:off x="17430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80010</xdr:rowOff>
    </xdr:from>
    <xdr:ext cx="762000" cy="259080"/>
    <xdr:sp macro="" textlink="">
      <xdr:nvSpPr>
        <xdr:cNvPr id="757" name="テキスト ボックス 756"/>
        <xdr:cNvSpPr txBox="1"/>
      </xdr:nvSpPr>
      <xdr:spPr>
        <a:xfrm>
          <a:off x="166306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86360</xdr:rowOff>
    </xdr:from>
    <xdr:to xmlns:xdr="http://schemas.openxmlformats.org/drawingml/2006/spreadsheetDrawing">
      <xdr:col>116</xdr:col>
      <xdr:colOff>114300</xdr:colOff>
      <xdr:row>39</xdr:row>
      <xdr:rowOff>15875</xdr:rowOff>
    </xdr:to>
    <xdr:sp macro="" textlink="">
      <xdr:nvSpPr>
        <xdr:cNvPr id="758" name="楕円 757"/>
        <xdr:cNvSpPr/>
      </xdr:nvSpPr>
      <xdr:spPr>
        <a:xfrm>
          <a:off x="199009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635</xdr:rowOff>
    </xdr:from>
    <xdr:ext cx="469900" cy="259080"/>
    <xdr:sp macro="" textlink="">
      <xdr:nvSpPr>
        <xdr:cNvPr id="759" name="投資及び出資金該当値テキスト"/>
        <xdr:cNvSpPr txBox="1"/>
      </xdr:nvSpPr>
      <xdr:spPr>
        <a:xfrm>
          <a:off x="20002500" y="6515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135890</xdr:rowOff>
    </xdr:from>
    <xdr:to xmlns:xdr="http://schemas.openxmlformats.org/drawingml/2006/spreadsheetDrawing">
      <xdr:col>112</xdr:col>
      <xdr:colOff>38100</xdr:colOff>
      <xdr:row>39</xdr:row>
      <xdr:rowOff>66040</xdr:rowOff>
    </xdr:to>
    <xdr:sp macro="" textlink="">
      <xdr:nvSpPr>
        <xdr:cNvPr id="760" name="楕円 759"/>
        <xdr:cNvSpPr/>
      </xdr:nvSpPr>
      <xdr:spPr>
        <a:xfrm>
          <a:off x="19157950" y="66509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39</xdr:row>
      <xdr:rowOff>57150</xdr:rowOff>
    </xdr:from>
    <xdr:ext cx="378460" cy="259080"/>
    <xdr:sp macro="" textlink="">
      <xdr:nvSpPr>
        <xdr:cNvPr id="761" name="テキスト ボックス 760"/>
        <xdr:cNvSpPr txBox="1"/>
      </xdr:nvSpPr>
      <xdr:spPr>
        <a:xfrm>
          <a:off x="19030950" y="67437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104140</xdr:rowOff>
    </xdr:from>
    <xdr:to xmlns:xdr="http://schemas.openxmlformats.org/drawingml/2006/spreadsheetDrawing">
      <xdr:col>107</xdr:col>
      <xdr:colOff>101600</xdr:colOff>
      <xdr:row>39</xdr:row>
      <xdr:rowOff>34290</xdr:rowOff>
    </xdr:to>
    <xdr:sp macro="" textlink="">
      <xdr:nvSpPr>
        <xdr:cNvPr id="762" name="楕円 761"/>
        <xdr:cNvSpPr/>
      </xdr:nvSpPr>
      <xdr:spPr>
        <a:xfrm>
          <a:off x="18345150" y="66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39</xdr:row>
      <xdr:rowOff>25400</xdr:rowOff>
    </xdr:from>
    <xdr:ext cx="378460" cy="259080"/>
    <xdr:sp macro="" textlink="">
      <xdr:nvSpPr>
        <xdr:cNvPr id="763" name="テキスト ボックス 762"/>
        <xdr:cNvSpPr txBox="1"/>
      </xdr:nvSpPr>
      <xdr:spPr>
        <a:xfrm>
          <a:off x="18225770" y="67119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97790</xdr:rowOff>
    </xdr:from>
    <xdr:to xmlns:xdr="http://schemas.openxmlformats.org/drawingml/2006/spreadsheetDrawing">
      <xdr:col>102</xdr:col>
      <xdr:colOff>165100</xdr:colOff>
      <xdr:row>39</xdr:row>
      <xdr:rowOff>27940</xdr:rowOff>
    </xdr:to>
    <xdr:sp macro="" textlink="">
      <xdr:nvSpPr>
        <xdr:cNvPr id="764" name="楕円 763"/>
        <xdr:cNvSpPr/>
      </xdr:nvSpPr>
      <xdr:spPr>
        <a:xfrm>
          <a:off x="175514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39</xdr:row>
      <xdr:rowOff>19050</xdr:rowOff>
    </xdr:from>
    <xdr:ext cx="378460" cy="254000"/>
    <xdr:sp macro="" textlink="">
      <xdr:nvSpPr>
        <xdr:cNvPr id="765" name="テキスト ボックス 764"/>
        <xdr:cNvSpPr txBox="1"/>
      </xdr:nvSpPr>
      <xdr:spPr>
        <a:xfrm>
          <a:off x="17432020" y="670560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86360</xdr:rowOff>
    </xdr:from>
    <xdr:to xmlns:xdr="http://schemas.openxmlformats.org/drawingml/2006/spreadsheetDrawing">
      <xdr:col>98</xdr:col>
      <xdr:colOff>38100</xdr:colOff>
      <xdr:row>39</xdr:row>
      <xdr:rowOff>16510</xdr:rowOff>
    </xdr:to>
    <xdr:sp macro="" textlink="">
      <xdr:nvSpPr>
        <xdr:cNvPr id="766" name="楕円 765"/>
        <xdr:cNvSpPr/>
      </xdr:nvSpPr>
      <xdr:spPr>
        <a:xfrm>
          <a:off x="16757650" y="66014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39</xdr:row>
      <xdr:rowOff>7620</xdr:rowOff>
    </xdr:from>
    <xdr:ext cx="466725" cy="254000"/>
    <xdr:sp macro="" textlink="">
      <xdr:nvSpPr>
        <xdr:cNvPr id="767" name="テキスト ボックス 766"/>
        <xdr:cNvSpPr txBox="1"/>
      </xdr:nvSpPr>
      <xdr:spPr>
        <a:xfrm>
          <a:off x="16592550" y="6694170"/>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8" name="正方形/長方形 767"/>
        <xdr:cNvSpPr/>
      </xdr:nvSpPr>
      <xdr:spPr>
        <a:xfrm>
          <a:off x="164592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9" name="正方形/長方形 768"/>
        <xdr:cNvSpPr/>
      </xdr:nvSpPr>
      <xdr:spPr>
        <a:xfrm>
          <a:off x="16586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0" name="正方形/長方形 769"/>
        <xdr:cNvSpPr/>
      </xdr:nvSpPr>
      <xdr:spPr>
        <a:xfrm>
          <a:off x="16586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1" name="正方形/長方形 770"/>
        <xdr:cNvSpPr/>
      </xdr:nvSpPr>
      <xdr:spPr>
        <a:xfrm>
          <a:off x="174879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2" name="正方形/長方形 771"/>
        <xdr:cNvSpPr/>
      </xdr:nvSpPr>
      <xdr:spPr>
        <a:xfrm>
          <a:off x="174879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3" name="正方形/長方形 772"/>
        <xdr:cNvSpPr/>
      </xdr:nvSpPr>
      <xdr:spPr>
        <a:xfrm>
          <a:off x="185166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4" name="正方形/長方形 773"/>
        <xdr:cNvSpPr/>
      </xdr:nvSpPr>
      <xdr:spPr>
        <a:xfrm>
          <a:off x="185166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5" name="正方形/長方形 774"/>
        <xdr:cNvSpPr/>
      </xdr:nvSpPr>
      <xdr:spPr>
        <a:xfrm>
          <a:off x="164592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805" cy="220345"/>
    <xdr:sp macro="" textlink="">
      <xdr:nvSpPr>
        <xdr:cNvPr id="776" name="テキスト ボックス 775"/>
        <xdr:cNvSpPr txBox="1"/>
      </xdr:nvSpPr>
      <xdr:spPr>
        <a:xfrm>
          <a:off x="1644015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7" name="直線コネクタ 776"/>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99060</xdr:rowOff>
    </xdr:from>
    <xdr:to xmlns:xdr="http://schemas.openxmlformats.org/drawingml/2006/spreadsheetDrawing">
      <xdr:col>120</xdr:col>
      <xdr:colOff>114300</xdr:colOff>
      <xdr:row>59</xdr:row>
      <xdr:rowOff>99060</xdr:rowOff>
    </xdr:to>
    <xdr:cxnSp macro="">
      <xdr:nvCxnSpPr>
        <xdr:cNvPr id="778" name="直線コネクタ 777"/>
        <xdr:cNvCxnSpPr/>
      </xdr:nvCxnSpPr>
      <xdr:spPr>
        <a:xfrm>
          <a:off x="16459200" y="1021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128270</xdr:rowOff>
    </xdr:from>
    <xdr:ext cx="243840" cy="259080"/>
    <xdr:sp macro="" textlink="">
      <xdr:nvSpPr>
        <xdr:cNvPr id="779" name="テキスト ボックス 778"/>
        <xdr:cNvSpPr txBox="1"/>
      </xdr:nvSpPr>
      <xdr:spPr>
        <a:xfrm>
          <a:off x="16248380" y="10072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114935</xdr:rowOff>
    </xdr:from>
    <xdr:to xmlns:xdr="http://schemas.openxmlformats.org/drawingml/2006/spreadsheetDrawing">
      <xdr:col>120</xdr:col>
      <xdr:colOff>114300</xdr:colOff>
      <xdr:row>57</xdr:row>
      <xdr:rowOff>114935</xdr:rowOff>
    </xdr:to>
    <xdr:cxnSp macro="">
      <xdr:nvCxnSpPr>
        <xdr:cNvPr id="780" name="直線コネクタ 779"/>
        <xdr:cNvCxnSpPr/>
      </xdr:nvCxnSpPr>
      <xdr:spPr>
        <a:xfrm>
          <a:off x="16459200" y="9887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144145</xdr:rowOff>
    </xdr:from>
    <xdr:ext cx="462280" cy="254000"/>
    <xdr:sp macro="" textlink="">
      <xdr:nvSpPr>
        <xdr:cNvPr id="781" name="テキスト ボックス 780"/>
        <xdr:cNvSpPr txBox="1"/>
      </xdr:nvSpPr>
      <xdr:spPr>
        <a:xfrm>
          <a:off x="16048990" y="9745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132080</xdr:rowOff>
    </xdr:from>
    <xdr:to xmlns:xdr="http://schemas.openxmlformats.org/drawingml/2006/spreadsheetDrawing">
      <xdr:col>120</xdr:col>
      <xdr:colOff>114300</xdr:colOff>
      <xdr:row>55</xdr:row>
      <xdr:rowOff>132080</xdr:rowOff>
    </xdr:to>
    <xdr:cxnSp macro="">
      <xdr:nvCxnSpPr>
        <xdr:cNvPr id="782" name="直線コネクタ 781"/>
        <xdr:cNvCxnSpPr/>
      </xdr:nvCxnSpPr>
      <xdr:spPr>
        <a:xfrm>
          <a:off x="16459200" y="9561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160655</xdr:rowOff>
    </xdr:from>
    <xdr:ext cx="462280" cy="259080"/>
    <xdr:sp macro="" textlink="">
      <xdr:nvSpPr>
        <xdr:cNvPr id="783" name="テキスト ボックス 782"/>
        <xdr:cNvSpPr txBox="1"/>
      </xdr:nvSpPr>
      <xdr:spPr>
        <a:xfrm>
          <a:off x="16048990" y="9418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147955</xdr:rowOff>
    </xdr:from>
    <xdr:to xmlns:xdr="http://schemas.openxmlformats.org/drawingml/2006/spreadsheetDrawing">
      <xdr:col>120</xdr:col>
      <xdr:colOff>114300</xdr:colOff>
      <xdr:row>53</xdr:row>
      <xdr:rowOff>147955</xdr:rowOff>
    </xdr:to>
    <xdr:cxnSp macro="">
      <xdr:nvCxnSpPr>
        <xdr:cNvPr id="784" name="直線コネクタ 783"/>
        <xdr:cNvCxnSpPr/>
      </xdr:nvCxnSpPr>
      <xdr:spPr>
        <a:xfrm>
          <a:off x="16459200" y="9234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53</xdr:row>
      <xdr:rowOff>6350</xdr:rowOff>
    </xdr:from>
    <xdr:ext cx="462280" cy="254000"/>
    <xdr:sp macro="" textlink="">
      <xdr:nvSpPr>
        <xdr:cNvPr id="785" name="テキスト ボックス 784"/>
        <xdr:cNvSpPr txBox="1"/>
      </xdr:nvSpPr>
      <xdr:spPr>
        <a:xfrm>
          <a:off x="16048990" y="909320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51</xdr:row>
      <xdr:rowOff>164465</xdr:rowOff>
    </xdr:from>
    <xdr:to xmlns:xdr="http://schemas.openxmlformats.org/drawingml/2006/spreadsheetDrawing">
      <xdr:col>120</xdr:col>
      <xdr:colOff>114300</xdr:colOff>
      <xdr:row>51</xdr:row>
      <xdr:rowOff>164465</xdr:rowOff>
    </xdr:to>
    <xdr:cxnSp macro="">
      <xdr:nvCxnSpPr>
        <xdr:cNvPr id="786" name="直線コネクタ 785"/>
        <xdr:cNvCxnSpPr/>
      </xdr:nvCxnSpPr>
      <xdr:spPr>
        <a:xfrm>
          <a:off x="16459200" y="8908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22225</xdr:rowOff>
    </xdr:from>
    <xdr:ext cx="531495" cy="258445"/>
    <xdr:sp macro="" textlink="">
      <xdr:nvSpPr>
        <xdr:cNvPr id="787" name="テキスト ボックス 786"/>
        <xdr:cNvSpPr txBox="1"/>
      </xdr:nvSpPr>
      <xdr:spPr>
        <a:xfrm>
          <a:off x="1598485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8890</xdr:rowOff>
    </xdr:from>
    <xdr:to xmlns:xdr="http://schemas.openxmlformats.org/drawingml/2006/spreadsheetDrawing">
      <xdr:col>120</xdr:col>
      <xdr:colOff>114300</xdr:colOff>
      <xdr:row>50</xdr:row>
      <xdr:rowOff>8890</xdr:rowOff>
    </xdr:to>
    <xdr:cxnSp macro="">
      <xdr:nvCxnSpPr>
        <xdr:cNvPr id="788" name="直線コネクタ 787"/>
        <xdr:cNvCxnSpPr/>
      </xdr:nvCxnSpPr>
      <xdr:spPr>
        <a:xfrm>
          <a:off x="16459200" y="8581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38100</xdr:rowOff>
    </xdr:from>
    <xdr:ext cx="531495" cy="259080"/>
    <xdr:sp macro="" textlink="">
      <xdr:nvSpPr>
        <xdr:cNvPr id="789" name="テキスト ボックス 788"/>
        <xdr:cNvSpPr txBox="1"/>
      </xdr:nvSpPr>
      <xdr:spPr>
        <a:xfrm>
          <a:off x="1598485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0" name="直線コネクタ 789"/>
        <xdr:cNvCxnSpPr/>
      </xdr:nvCxnSpPr>
      <xdr:spPr>
        <a:xfrm>
          <a:off x="164592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4000"/>
    <xdr:sp macro="" textlink="">
      <xdr:nvSpPr>
        <xdr:cNvPr id="791" name="テキスト ボックス 790"/>
        <xdr:cNvSpPr txBox="1"/>
      </xdr:nvSpPr>
      <xdr:spPr>
        <a:xfrm>
          <a:off x="15984855" y="8112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2" name="貸付金グラフ枠"/>
        <xdr:cNvSpPr/>
      </xdr:nvSpPr>
      <xdr:spPr>
        <a:xfrm>
          <a:off x="164592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121285</xdr:rowOff>
    </xdr:from>
    <xdr:to xmlns:xdr="http://schemas.openxmlformats.org/drawingml/2006/spreadsheetDrawing">
      <xdr:col>116</xdr:col>
      <xdr:colOff>62865</xdr:colOff>
      <xdr:row>59</xdr:row>
      <xdr:rowOff>99060</xdr:rowOff>
    </xdr:to>
    <xdr:cxnSp macro="">
      <xdr:nvCxnSpPr>
        <xdr:cNvPr id="793" name="直線コネクタ 792"/>
        <xdr:cNvCxnSpPr/>
      </xdr:nvCxnSpPr>
      <xdr:spPr>
        <a:xfrm flipV="1">
          <a:off x="19949795" y="8693785"/>
          <a:ext cx="127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102870</xdr:rowOff>
    </xdr:from>
    <xdr:ext cx="249555" cy="259080"/>
    <xdr:sp macro="" textlink="">
      <xdr:nvSpPr>
        <xdr:cNvPr id="794" name="貸付金最小値テキスト"/>
        <xdr:cNvSpPr txBox="1"/>
      </xdr:nvSpPr>
      <xdr:spPr>
        <a:xfrm>
          <a:off x="200025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99060</xdr:rowOff>
    </xdr:from>
    <xdr:to xmlns:xdr="http://schemas.openxmlformats.org/drawingml/2006/spreadsheetDrawing">
      <xdr:col>116</xdr:col>
      <xdr:colOff>152400</xdr:colOff>
      <xdr:row>59</xdr:row>
      <xdr:rowOff>99060</xdr:rowOff>
    </xdr:to>
    <xdr:cxnSp macro="">
      <xdr:nvCxnSpPr>
        <xdr:cNvPr id="795" name="直線コネクタ 794"/>
        <xdr:cNvCxnSpPr/>
      </xdr:nvCxnSpPr>
      <xdr:spPr>
        <a:xfrm>
          <a:off x="19881850" y="10214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67945</xdr:rowOff>
    </xdr:from>
    <xdr:ext cx="534670" cy="258445"/>
    <xdr:sp macro="" textlink="">
      <xdr:nvSpPr>
        <xdr:cNvPr id="796" name="貸付金最大値テキスト"/>
        <xdr:cNvSpPr txBox="1"/>
      </xdr:nvSpPr>
      <xdr:spPr>
        <a:xfrm>
          <a:off x="20002500" y="84689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121285</xdr:rowOff>
    </xdr:from>
    <xdr:to xmlns:xdr="http://schemas.openxmlformats.org/drawingml/2006/spreadsheetDrawing">
      <xdr:col>116</xdr:col>
      <xdr:colOff>152400</xdr:colOff>
      <xdr:row>50</xdr:row>
      <xdr:rowOff>121285</xdr:rowOff>
    </xdr:to>
    <xdr:cxnSp macro="">
      <xdr:nvCxnSpPr>
        <xdr:cNvPr id="797" name="直線コネクタ 796"/>
        <xdr:cNvCxnSpPr/>
      </xdr:nvCxnSpPr>
      <xdr:spPr>
        <a:xfrm>
          <a:off x="19881850" y="86937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59</xdr:row>
      <xdr:rowOff>99060</xdr:rowOff>
    </xdr:from>
    <xdr:to xmlns:xdr="http://schemas.openxmlformats.org/drawingml/2006/spreadsheetDrawing">
      <xdr:col>116</xdr:col>
      <xdr:colOff>63500</xdr:colOff>
      <xdr:row>59</xdr:row>
      <xdr:rowOff>99060</xdr:rowOff>
    </xdr:to>
    <xdr:cxnSp macro="">
      <xdr:nvCxnSpPr>
        <xdr:cNvPr id="798" name="直線コネクタ 797"/>
        <xdr:cNvCxnSpPr/>
      </xdr:nvCxnSpPr>
      <xdr:spPr>
        <a:xfrm>
          <a:off x="19202400" y="1021461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169545</xdr:rowOff>
    </xdr:from>
    <xdr:ext cx="469900" cy="254000"/>
    <xdr:sp macro="" textlink="">
      <xdr:nvSpPr>
        <xdr:cNvPr id="799" name="貸付金平均値テキスト"/>
        <xdr:cNvSpPr txBox="1"/>
      </xdr:nvSpPr>
      <xdr:spPr>
        <a:xfrm>
          <a:off x="20002500" y="977074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146685</xdr:rowOff>
    </xdr:from>
    <xdr:to xmlns:xdr="http://schemas.openxmlformats.org/drawingml/2006/spreadsheetDrawing">
      <xdr:col>116</xdr:col>
      <xdr:colOff>114300</xdr:colOff>
      <xdr:row>58</xdr:row>
      <xdr:rowOff>76835</xdr:rowOff>
    </xdr:to>
    <xdr:sp macro="" textlink="">
      <xdr:nvSpPr>
        <xdr:cNvPr id="800" name="フローチャート: 判断 799"/>
        <xdr:cNvSpPr/>
      </xdr:nvSpPr>
      <xdr:spPr>
        <a:xfrm>
          <a:off x="199009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99060</xdr:rowOff>
    </xdr:from>
    <xdr:to xmlns:xdr="http://schemas.openxmlformats.org/drawingml/2006/spreadsheetDrawing">
      <xdr:col>111</xdr:col>
      <xdr:colOff>171450</xdr:colOff>
      <xdr:row>59</xdr:row>
      <xdr:rowOff>99060</xdr:rowOff>
    </xdr:to>
    <xdr:cxnSp macro="">
      <xdr:nvCxnSpPr>
        <xdr:cNvPr id="801" name="直線コネクタ 800"/>
        <xdr:cNvCxnSpPr/>
      </xdr:nvCxnSpPr>
      <xdr:spPr>
        <a:xfrm>
          <a:off x="18395950" y="102146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29210</xdr:rowOff>
    </xdr:from>
    <xdr:to xmlns:xdr="http://schemas.openxmlformats.org/drawingml/2006/spreadsheetDrawing">
      <xdr:col>112</xdr:col>
      <xdr:colOff>38100</xdr:colOff>
      <xdr:row>57</xdr:row>
      <xdr:rowOff>130175</xdr:rowOff>
    </xdr:to>
    <xdr:sp macro="" textlink="">
      <xdr:nvSpPr>
        <xdr:cNvPr id="802" name="フローチャート: 判断 801"/>
        <xdr:cNvSpPr/>
      </xdr:nvSpPr>
      <xdr:spPr>
        <a:xfrm>
          <a:off x="19157950" y="980186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55</xdr:row>
      <xdr:rowOff>146685</xdr:rowOff>
    </xdr:from>
    <xdr:ext cx="466725" cy="254000"/>
    <xdr:sp macro="" textlink="">
      <xdr:nvSpPr>
        <xdr:cNvPr id="803" name="テキスト ボックス 802"/>
        <xdr:cNvSpPr txBox="1"/>
      </xdr:nvSpPr>
      <xdr:spPr>
        <a:xfrm>
          <a:off x="18992850" y="9576435"/>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99060</xdr:rowOff>
    </xdr:from>
    <xdr:to xmlns:xdr="http://schemas.openxmlformats.org/drawingml/2006/spreadsheetDrawing">
      <xdr:col>107</xdr:col>
      <xdr:colOff>50800</xdr:colOff>
      <xdr:row>59</xdr:row>
      <xdr:rowOff>99060</xdr:rowOff>
    </xdr:to>
    <xdr:cxnSp macro="">
      <xdr:nvCxnSpPr>
        <xdr:cNvPr id="804" name="直線コネクタ 803"/>
        <xdr:cNvCxnSpPr/>
      </xdr:nvCxnSpPr>
      <xdr:spPr>
        <a:xfrm>
          <a:off x="17602200" y="102146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111760</xdr:rowOff>
    </xdr:from>
    <xdr:to xmlns:xdr="http://schemas.openxmlformats.org/drawingml/2006/spreadsheetDrawing">
      <xdr:col>107</xdr:col>
      <xdr:colOff>101600</xdr:colOff>
      <xdr:row>58</xdr:row>
      <xdr:rowOff>41910</xdr:rowOff>
    </xdr:to>
    <xdr:sp macro="" textlink="">
      <xdr:nvSpPr>
        <xdr:cNvPr id="805" name="フローチャート: 判断 804"/>
        <xdr:cNvSpPr/>
      </xdr:nvSpPr>
      <xdr:spPr>
        <a:xfrm>
          <a:off x="1834515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58420</xdr:rowOff>
    </xdr:from>
    <xdr:ext cx="466725" cy="259080"/>
    <xdr:sp macro="" textlink="">
      <xdr:nvSpPr>
        <xdr:cNvPr id="806" name="テキスト ボックス 805"/>
        <xdr:cNvSpPr txBox="1"/>
      </xdr:nvSpPr>
      <xdr:spPr>
        <a:xfrm>
          <a:off x="18180050" y="96596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59</xdr:row>
      <xdr:rowOff>99060</xdr:rowOff>
    </xdr:from>
    <xdr:to xmlns:xdr="http://schemas.openxmlformats.org/drawingml/2006/spreadsheetDrawing">
      <xdr:col>102</xdr:col>
      <xdr:colOff>114300</xdr:colOff>
      <xdr:row>59</xdr:row>
      <xdr:rowOff>99060</xdr:rowOff>
    </xdr:to>
    <xdr:cxnSp macro="">
      <xdr:nvCxnSpPr>
        <xdr:cNvPr id="807" name="直線コネクタ 806"/>
        <xdr:cNvCxnSpPr/>
      </xdr:nvCxnSpPr>
      <xdr:spPr>
        <a:xfrm>
          <a:off x="16802100" y="102146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100330</xdr:rowOff>
    </xdr:from>
    <xdr:to xmlns:xdr="http://schemas.openxmlformats.org/drawingml/2006/spreadsheetDrawing">
      <xdr:col>102</xdr:col>
      <xdr:colOff>165100</xdr:colOff>
      <xdr:row>58</xdr:row>
      <xdr:rowOff>30480</xdr:rowOff>
    </xdr:to>
    <xdr:sp macro="" textlink="">
      <xdr:nvSpPr>
        <xdr:cNvPr id="808" name="フローチャート: 判断 807"/>
        <xdr:cNvSpPr/>
      </xdr:nvSpPr>
      <xdr:spPr>
        <a:xfrm>
          <a:off x="175514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46990</xdr:rowOff>
    </xdr:from>
    <xdr:ext cx="466725" cy="259080"/>
    <xdr:sp macro="" textlink="">
      <xdr:nvSpPr>
        <xdr:cNvPr id="809" name="テキスト ボックス 808"/>
        <xdr:cNvSpPr txBox="1"/>
      </xdr:nvSpPr>
      <xdr:spPr>
        <a:xfrm>
          <a:off x="17386300" y="96481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99695</xdr:rowOff>
    </xdr:from>
    <xdr:to xmlns:xdr="http://schemas.openxmlformats.org/drawingml/2006/spreadsheetDrawing">
      <xdr:col>98</xdr:col>
      <xdr:colOff>38100</xdr:colOff>
      <xdr:row>58</xdr:row>
      <xdr:rowOff>29845</xdr:rowOff>
    </xdr:to>
    <xdr:sp macro="" textlink="">
      <xdr:nvSpPr>
        <xdr:cNvPr id="810" name="フローチャート: 判断 809"/>
        <xdr:cNvSpPr/>
      </xdr:nvSpPr>
      <xdr:spPr>
        <a:xfrm>
          <a:off x="16757650" y="98723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46990</xdr:rowOff>
    </xdr:from>
    <xdr:ext cx="466725" cy="259080"/>
    <xdr:sp macro="" textlink="">
      <xdr:nvSpPr>
        <xdr:cNvPr id="811" name="テキスト ボックス 810"/>
        <xdr:cNvSpPr txBox="1"/>
      </xdr:nvSpPr>
      <xdr:spPr>
        <a:xfrm>
          <a:off x="16592550" y="96481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2" name="テキスト ボックス 811"/>
        <xdr:cNvSpPr txBox="1"/>
      </xdr:nvSpPr>
      <xdr:spPr>
        <a:xfrm>
          <a:off x="19780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80010</xdr:rowOff>
    </xdr:from>
    <xdr:ext cx="762000" cy="259080"/>
    <xdr:sp macro="" textlink="">
      <xdr:nvSpPr>
        <xdr:cNvPr id="813" name="テキスト ボックス 812"/>
        <xdr:cNvSpPr txBox="1"/>
      </xdr:nvSpPr>
      <xdr:spPr>
        <a:xfrm>
          <a:off x="19030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0095" cy="259080"/>
    <xdr:sp macro="" textlink="">
      <xdr:nvSpPr>
        <xdr:cNvPr id="814" name="テキスト ボックス 813"/>
        <xdr:cNvSpPr txBox="1"/>
      </xdr:nvSpPr>
      <xdr:spPr>
        <a:xfrm>
          <a:off x="18224500" y="1053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5" name="テキスト ボックス 814"/>
        <xdr:cNvSpPr txBox="1"/>
      </xdr:nvSpPr>
      <xdr:spPr>
        <a:xfrm>
          <a:off x="17430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80010</xdr:rowOff>
    </xdr:from>
    <xdr:ext cx="762000" cy="259080"/>
    <xdr:sp macro="" textlink="">
      <xdr:nvSpPr>
        <xdr:cNvPr id="816" name="テキスト ボックス 815"/>
        <xdr:cNvSpPr txBox="1"/>
      </xdr:nvSpPr>
      <xdr:spPr>
        <a:xfrm>
          <a:off x="166306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48260</xdr:rowOff>
    </xdr:from>
    <xdr:to xmlns:xdr="http://schemas.openxmlformats.org/drawingml/2006/spreadsheetDrawing">
      <xdr:col>116</xdr:col>
      <xdr:colOff>114300</xdr:colOff>
      <xdr:row>59</xdr:row>
      <xdr:rowOff>149860</xdr:rowOff>
    </xdr:to>
    <xdr:sp macro="" textlink="">
      <xdr:nvSpPr>
        <xdr:cNvPr id="817" name="楕円 816"/>
        <xdr:cNvSpPr/>
      </xdr:nvSpPr>
      <xdr:spPr>
        <a:xfrm>
          <a:off x="199009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134620</xdr:rowOff>
    </xdr:from>
    <xdr:ext cx="249555" cy="254000"/>
    <xdr:sp macro="" textlink="">
      <xdr:nvSpPr>
        <xdr:cNvPr id="818" name="貸付金該当値テキスト"/>
        <xdr:cNvSpPr txBox="1"/>
      </xdr:nvSpPr>
      <xdr:spPr>
        <a:xfrm>
          <a:off x="20002500" y="1007872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48260</xdr:rowOff>
    </xdr:from>
    <xdr:to xmlns:xdr="http://schemas.openxmlformats.org/drawingml/2006/spreadsheetDrawing">
      <xdr:col>112</xdr:col>
      <xdr:colOff>38100</xdr:colOff>
      <xdr:row>59</xdr:row>
      <xdr:rowOff>149860</xdr:rowOff>
    </xdr:to>
    <xdr:sp macro="" textlink="">
      <xdr:nvSpPr>
        <xdr:cNvPr id="819" name="楕円 818"/>
        <xdr:cNvSpPr/>
      </xdr:nvSpPr>
      <xdr:spPr>
        <a:xfrm>
          <a:off x="19157950" y="10163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140970</xdr:rowOff>
    </xdr:from>
    <xdr:ext cx="244475" cy="259080"/>
    <xdr:sp macro="" textlink="">
      <xdr:nvSpPr>
        <xdr:cNvPr id="820" name="テキスト ボックス 819"/>
        <xdr:cNvSpPr txBox="1"/>
      </xdr:nvSpPr>
      <xdr:spPr>
        <a:xfrm>
          <a:off x="19084290" y="10256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59</xdr:row>
      <xdr:rowOff>48260</xdr:rowOff>
    </xdr:from>
    <xdr:to xmlns:xdr="http://schemas.openxmlformats.org/drawingml/2006/spreadsheetDrawing">
      <xdr:col>107</xdr:col>
      <xdr:colOff>101600</xdr:colOff>
      <xdr:row>59</xdr:row>
      <xdr:rowOff>149860</xdr:rowOff>
    </xdr:to>
    <xdr:sp macro="" textlink="">
      <xdr:nvSpPr>
        <xdr:cNvPr id="821" name="楕円 820"/>
        <xdr:cNvSpPr/>
      </xdr:nvSpPr>
      <xdr:spPr>
        <a:xfrm>
          <a:off x="1834515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140970</xdr:rowOff>
    </xdr:from>
    <xdr:ext cx="244475" cy="259080"/>
    <xdr:sp macro="" textlink="">
      <xdr:nvSpPr>
        <xdr:cNvPr id="822" name="テキスト ボックス 821"/>
        <xdr:cNvSpPr txBox="1"/>
      </xdr:nvSpPr>
      <xdr:spPr>
        <a:xfrm>
          <a:off x="18290540" y="10256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59</xdr:row>
      <xdr:rowOff>48260</xdr:rowOff>
    </xdr:from>
    <xdr:to xmlns:xdr="http://schemas.openxmlformats.org/drawingml/2006/spreadsheetDrawing">
      <xdr:col>102</xdr:col>
      <xdr:colOff>165100</xdr:colOff>
      <xdr:row>59</xdr:row>
      <xdr:rowOff>149860</xdr:rowOff>
    </xdr:to>
    <xdr:sp macro="" textlink="">
      <xdr:nvSpPr>
        <xdr:cNvPr id="823" name="楕円 822"/>
        <xdr:cNvSpPr/>
      </xdr:nvSpPr>
      <xdr:spPr>
        <a:xfrm>
          <a:off x="175514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59</xdr:row>
      <xdr:rowOff>140970</xdr:rowOff>
    </xdr:from>
    <xdr:ext cx="246380" cy="259080"/>
    <xdr:sp macro="" textlink="">
      <xdr:nvSpPr>
        <xdr:cNvPr id="824" name="テキスト ボックス 823"/>
        <xdr:cNvSpPr txBox="1"/>
      </xdr:nvSpPr>
      <xdr:spPr>
        <a:xfrm>
          <a:off x="17487900" y="10256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59</xdr:row>
      <xdr:rowOff>48260</xdr:rowOff>
    </xdr:from>
    <xdr:to xmlns:xdr="http://schemas.openxmlformats.org/drawingml/2006/spreadsheetDrawing">
      <xdr:col>98</xdr:col>
      <xdr:colOff>38100</xdr:colOff>
      <xdr:row>59</xdr:row>
      <xdr:rowOff>149860</xdr:rowOff>
    </xdr:to>
    <xdr:sp macro="" textlink="">
      <xdr:nvSpPr>
        <xdr:cNvPr id="825" name="楕円 824"/>
        <xdr:cNvSpPr/>
      </xdr:nvSpPr>
      <xdr:spPr>
        <a:xfrm>
          <a:off x="16757650" y="10163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140970</xdr:rowOff>
    </xdr:from>
    <xdr:ext cx="244475" cy="259080"/>
    <xdr:sp macro="" textlink="">
      <xdr:nvSpPr>
        <xdr:cNvPr id="826" name="テキスト ボックス 825"/>
        <xdr:cNvSpPr txBox="1"/>
      </xdr:nvSpPr>
      <xdr:spPr>
        <a:xfrm>
          <a:off x="16683990" y="10256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7" name="正方形/長方形 826"/>
        <xdr:cNvSpPr/>
      </xdr:nvSpPr>
      <xdr:spPr>
        <a:xfrm>
          <a:off x="164592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8" name="正方形/長方形 827"/>
        <xdr:cNvSpPr/>
      </xdr:nvSpPr>
      <xdr:spPr>
        <a:xfrm>
          <a:off x="16586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29" name="正方形/長方形 828"/>
        <xdr:cNvSpPr/>
      </xdr:nvSpPr>
      <xdr:spPr>
        <a:xfrm>
          <a:off x="16586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0" name="正方形/長方形 829"/>
        <xdr:cNvSpPr/>
      </xdr:nvSpPr>
      <xdr:spPr>
        <a:xfrm>
          <a:off x="174879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1" name="正方形/長方形 830"/>
        <xdr:cNvSpPr/>
      </xdr:nvSpPr>
      <xdr:spPr>
        <a:xfrm>
          <a:off x="174879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2" name="正方形/長方形 831"/>
        <xdr:cNvSpPr/>
      </xdr:nvSpPr>
      <xdr:spPr>
        <a:xfrm>
          <a:off x="185166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3" name="正方形/長方形 832"/>
        <xdr:cNvSpPr/>
      </xdr:nvSpPr>
      <xdr:spPr>
        <a:xfrm>
          <a:off x="185166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4" name="正方形/長方形 833"/>
        <xdr:cNvSpPr/>
      </xdr:nvSpPr>
      <xdr:spPr>
        <a:xfrm>
          <a:off x="164592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4805" cy="220345"/>
    <xdr:sp macro="" textlink="">
      <xdr:nvSpPr>
        <xdr:cNvPr id="835" name="テキスト ボックス 834"/>
        <xdr:cNvSpPr txBox="1"/>
      </xdr:nvSpPr>
      <xdr:spPr>
        <a:xfrm>
          <a:off x="1644015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6" name="直線コネクタ 835"/>
        <xdr:cNvCxnSpPr/>
      </xdr:nvCxnSpPr>
      <xdr:spPr>
        <a:xfrm>
          <a:off x="164592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3840" cy="254000"/>
    <xdr:sp macro="" textlink="">
      <xdr:nvSpPr>
        <xdr:cNvPr id="837" name="テキスト ボックス 836"/>
        <xdr:cNvSpPr txBox="1"/>
      </xdr:nvSpPr>
      <xdr:spPr>
        <a:xfrm>
          <a:off x="16248380" y="13827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38" name="直線コネクタ 837"/>
        <xdr:cNvCxnSpPr/>
      </xdr:nvCxnSpPr>
      <xdr:spPr>
        <a:xfrm>
          <a:off x="16459200" y="13512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168910</xdr:rowOff>
    </xdr:from>
    <xdr:ext cx="531495" cy="254000"/>
    <xdr:sp macro="" textlink="">
      <xdr:nvSpPr>
        <xdr:cNvPr id="839" name="テキスト ボックス 838"/>
        <xdr:cNvSpPr txBox="1"/>
      </xdr:nvSpPr>
      <xdr:spPr>
        <a:xfrm>
          <a:off x="15984855" y="13370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0" name="直線コネクタ 839"/>
        <xdr:cNvCxnSpPr/>
      </xdr:nvCxnSpPr>
      <xdr:spPr>
        <a:xfrm>
          <a:off x="16459200" y="13055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54000"/>
    <xdr:sp macro="" textlink="">
      <xdr:nvSpPr>
        <xdr:cNvPr id="841" name="テキスト ボックス 840"/>
        <xdr:cNvSpPr txBox="1"/>
      </xdr:nvSpPr>
      <xdr:spPr>
        <a:xfrm>
          <a:off x="1598485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42" name="直線コネクタ 841"/>
        <xdr:cNvCxnSpPr/>
      </xdr:nvCxnSpPr>
      <xdr:spPr>
        <a:xfrm>
          <a:off x="16459200" y="1259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54000"/>
    <xdr:sp macro="" textlink="">
      <xdr:nvSpPr>
        <xdr:cNvPr id="843" name="テキスト ボックス 842"/>
        <xdr:cNvSpPr txBox="1"/>
      </xdr:nvSpPr>
      <xdr:spPr>
        <a:xfrm>
          <a:off x="1598485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44" name="直線コネクタ 843"/>
        <xdr:cNvCxnSpPr/>
      </xdr:nvCxnSpPr>
      <xdr:spPr>
        <a:xfrm>
          <a:off x="16459200" y="1214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168910</xdr:rowOff>
    </xdr:from>
    <xdr:ext cx="531495" cy="254000"/>
    <xdr:sp macro="" textlink="">
      <xdr:nvSpPr>
        <xdr:cNvPr id="845" name="テキスト ボックス 844"/>
        <xdr:cNvSpPr txBox="1"/>
      </xdr:nvSpPr>
      <xdr:spPr>
        <a:xfrm>
          <a:off x="1598485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6" name="直線コネクタ 845"/>
        <xdr:cNvCxnSpPr/>
      </xdr:nvCxnSpPr>
      <xdr:spPr>
        <a:xfrm>
          <a:off x="164592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2455" cy="254000"/>
    <xdr:sp macro="" textlink="">
      <xdr:nvSpPr>
        <xdr:cNvPr id="847" name="テキスト ボックス 846"/>
        <xdr:cNvSpPr txBox="1"/>
      </xdr:nvSpPr>
      <xdr:spPr>
        <a:xfrm>
          <a:off x="15939770" y="11541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8" name="繰出金グラフ枠"/>
        <xdr:cNvSpPr/>
      </xdr:nvSpPr>
      <xdr:spPr>
        <a:xfrm>
          <a:off x="164592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45720</xdr:rowOff>
    </xdr:from>
    <xdr:to xmlns:xdr="http://schemas.openxmlformats.org/drawingml/2006/spreadsheetDrawing">
      <xdr:col>116</xdr:col>
      <xdr:colOff>62865</xdr:colOff>
      <xdr:row>78</xdr:row>
      <xdr:rowOff>132080</xdr:rowOff>
    </xdr:to>
    <xdr:cxnSp macro="">
      <xdr:nvCxnSpPr>
        <xdr:cNvPr id="849" name="直線コネクタ 848"/>
        <xdr:cNvCxnSpPr/>
      </xdr:nvCxnSpPr>
      <xdr:spPr>
        <a:xfrm flipV="1">
          <a:off x="19949795" y="1221867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135890</xdr:rowOff>
    </xdr:from>
    <xdr:ext cx="534670" cy="259080"/>
    <xdr:sp macro="" textlink="">
      <xdr:nvSpPr>
        <xdr:cNvPr id="850" name="繰出金最小値テキスト"/>
        <xdr:cNvSpPr txBox="1"/>
      </xdr:nvSpPr>
      <xdr:spPr>
        <a:xfrm>
          <a:off x="20002500" y="13508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132080</xdr:rowOff>
    </xdr:from>
    <xdr:to xmlns:xdr="http://schemas.openxmlformats.org/drawingml/2006/spreadsheetDrawing">
      <xdr:col>116</xdr:col>
      <xdr:colOff>152400</xdr:colOff>
      <xdr:row>78</xdr:row>
      <xdr:rowOff>132080</xdr:rowOff>
    </xdr:to>
    <xdr:cxnSp macro="">
      <xdr:nvCxnSpPr>
        <xdr:cNvPr id="851" name="直線コネクタ 850"/>
        <xdr:cNvCxnSpPr/>
      </xdr:nvCxnSpPr>
      <xdr:spPr>
        <a:xfrm>
          <a:off x="19881850" y="13505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163830</xdr:rowOff>
    </xdr:from>
    <xdr:ext cx="534670" cy="259080"/>
    <xdr:sp macro="" textlink="">
      <xdr:nvSpPr>
        <xdr:cNvPr id="852" name="繰出金最大値テキスト"/>
        <xdr:cNvSpPr txBox="1"/>
      </xdr:nvSpPr>
      <xdr:spPr>
        <a:xfrm>
          <a:off x="20002500" y="11993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76,625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45720</xdr:rowOff>
    </xdr:from>
    <xdr:to xmlns:xdr="http://schemas.openxmlformats.org/drawingml/2006/spreadsheetDrawing">
      <xdr:col>116</xdr:col>
      <xdr:colOff>152400</xdr:colOff>
      <xdr:row>71</xdr:row>
      <xdr:rowOff>45720</xdr:rowOff>
    </xdr:to>
    <xdr:cxnSp macro="">
      <xdr:nvCxnSpPr>
        <xdr:cNvPr id="853" name="直線コネクタ 852"/>
        <xdr:cNvCxnSpPr/>
      </xdr:nvCxnSpPr>
      <xdr:spPr>
        <a:xfrm>
          <a:off x="19881850" y="122186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76</xdr:row>
      <xdr:rowOff>74930</xdr:rowOff>
    </xdr:from>
    <xdr:to xmlns:xdr="http://schemas.openxmlformats.org/drawingml/2006/spreadsheetDrawing">
      <xdr:col>116</xdr:col>
      <xdr:colOff>63500</xdr:colOff>
      <xdr:row>76</xdr:row>
      <xdr:rowOff>77470</xdr:rowOff>
    </xdr:to>
    <xdr:cxnSp macro="">
      <xdr:nvCxnSpPr>
        <xdr:cNvPr id="854" name="直線コネクタ 853"/>
        <xdr:cNvCxnSpPr/>
      </xdr:nvCxnSpPr>
      <xdr:spPr>
        <a:xfrm flipV="1">
          <a:off x="19202400" y="13105130"/>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76</xdr:row>
      <xdr:rowOff>50165</xdr:rowOff>
    </xdr:from>
    <xdr:ext cx="534670" cy="259080"/>
    <xdr:sp macro="" textlink="">
      <xdr:nvSpPr>
        <xdr:cNvPr id="855" name="繰出金平均値テキスト"/>
        <xdr:cNvSpPr txBox="1"/>
      </xdr:nvSpPr>
      <xdr:spPr>
        <a:xfrm>
          <a:off x="20002500" y="130803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71755</xdr:rowOff>
    </xdr:from>
    <xdr:to xmlns:xdr="http://schemas.openxmlformats.org/drawingml/2006/spreadsheetDrawing">
      <xdr:col>116</xdr:col>
      <xdr:colOff>114300</xdr:colOff>
      <xdr:row>77</xdr:row>
      <xdr:rowOff>1905</xdr:rowOff>
    </xdr:to>
    <xdr:sp macro="" textlink="">
      <xdr:nvSpPr>
        <xdr:cNvPr id="856" name="フローチャート: 判断 855"/>
        <xdr:cNvSpPr/>
      </xdr:nvSpPr>
      <xdr:spPr>
        <a:xfrm>
          <a:off x="19900900" y="1310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76</xdr:row>
      <xdr:rowOff>77470</xdr:rowOff>
    </xdr:from>
    <xdr:to xmlns:xdr="http://schemas.openxmlformats.org/drawingml/2006/spreadsheetDrawing">
      <xdr:col>111</xdr:col>
      <xdr:colOff>171450</xdr:colOff>
      <xdr:row>76</xdr:row>
      <xdr:rowOff>85090</xdr:rowOff>
    </xdr:to>
    <xdr:cxnSp macro="">
      <xdr:nvCxnSpPr>
        <xdr:cNvPr id="857" name="直線コネクタ 856"/>
        <xdr:cNvCxnSpPr/>
      </xdr:nvCxnSpPr>
      <xdr:spPr>
        <a:xfrm flipV="1">
          <a:off x="18395950" y="13107670"/>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123825</xdr:rowOff>
    </xdr:from>
    <xdr:to xmlns:xdr="http://schemas.openxmlformats.org/drawingml/2006/spreadsheetDrawing">
      <xdr:col>112</xdr:col>
      <xdr:colOff>38100</xdr:colOff>
      <xdr:row>76</xdr:row>
      <xdr:rowOff>53975</xdr:rowOff>
    </xdr:to>
    <xdr:sp macro="" textlink="">
      <xdr:nvSpPr>
        <xdr:cNvPr id="858" name="フローチャート: 判断 857"/>
        <xdr:cNvSpPr/>
      </xdr:nvSpPr>
      <xdr:spPr>
        <a:xfrm>
          <a:off x="19157950" y="129825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70485</xdr:rowOff>
    </xdr:from>
    <xdr:ext cx="529590" cy="259080"/>
    <xdr:sp macro="" textlink="">
      <xdr:nvSpPr>
        <xdr:cNvPr id="859" name="テキスト ボックス 858"/>
        <xdr:cNvSpPr txBox="1"/>
      </xdr:nvSpPr>
      <xdr:spPr>
        <a:xfrm>
          <a:off x="18960465" y="127577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85090</xdr:rowOff>
    </xdr:from>
    <xdr:to xmlns:xdr="http://schemas.openxmlformats.org/drawingml/2006/spreadsheetDrawing">
      <xdr:col>107</xdr:col>
      <xdr:colOff>50800</xdr:colOff>
      <xdr:row>76</xdr:row>
      <xdr:rowOff>149225</xdr:rowOff>
    </xdr:to>
    <xdr:cxnSp macro="">
      <xdr:nvCxnSpPr>
        <xdr:cNvPr id="860" name="直線コネクタ 859"/>
        <xdr:cNvCxnSpPr/>
      </xdr:nvCxnSpPr>
      <xdr:spPr>
        <a:xfrm flipV="1">
          <a:off x="17602200" y="13115290"/>
          <a:ext cx="7937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133350</xdr:rowOff>
    </xdr:from>
    <xdr:to xmlns:xdr="http://schemas.openxmlformats.org/drawingml/2006/spreadsheetDrawing">
      <xdr:col>107</xdr:col>
      <xdr:colOff>101600</xdr:colOff>
      <xdr:row>76</xdr:row>
      <xdr:rowOff>63500</xdr:rowOff>
    </xdr:to>
    <xdr:sp macro="" textlink="">
      <xdr:nvSpPr>
        <xdr:cNvPr id="861" name="フローチャート: 判断 860"/>
        <xdr:cNvSpPr/>
      </xdr:nvSpPr>
      <xdr:spPr>
        <a:xfrm>
          <a:off x="1834515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80010</xdr:rowOff>
    </xdr:from>
    <xdr:ext cx="529590" cy="259080"/>
    <xdr:sp macro="" textlink="">
      <xdr:nvSpPr>
        <xdr:cNvPr id="862" name="テキスト ボックス 861"/>
        <xdr:cNvSpPr txBox="1"/>
      </xdr:nvSpPr>
      <xdr:spPr>
        <a:xfrm>
          <a:off x="18166715" y="127673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76</xdr:row>
      <xdr:rowOff>114300</xdr:rowOff>
    </xdr:from>
    <xdr:to xmlns:xdr="http://schemas.openxmlformats.org/drawingml/2006/spreadsheetDrawing">
      <xdr:col>102</xdr:col>
      <xdr:colOff>114300</xdr:colOff>
      <xdr:row>76</xdr:row>
      <xdr:rowOff>149225</xdr:rowOff>
    </xdr:to>
    <xdr:cxnSp macro="">
      <xdr:nvCxnSpPr>
        <xdr:cNvPr id="863" name="直線コネクタ 862"/>
        <xdr:cNvCxnSpPr/>
      </xdr:nvCxnSpPr>
      <xdr:spPr>
        <a:xfrm>
          <a:off x="16802100" y="13144500"/>
          <a:ext cx="8001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166370</xdr:rowOff>
    </xdr:from>
    <xdr:to xmlns:xdr="http://schemas.openxmlformats.org/drawingml/2006/spreadsheetDrawing">
      <xdr:col>102</xdr:col>
      <xdr:colOff>165100</xdr:colOff>
      <xdr:row>76</xdr:row>
      <xdr:rowOff>95885</xdr:rowOff>
    </xdr:to>
    <xdr:sp macro="" textlink="">
      <xdr:nvSpPr>
        <xdr:cNvPr id="864" name="フローチャート: 判断 863"/>
        <xdr:cNvSpPr/>
      </xdr:nvSpPr>
      <xdr:spPr>
        <a:xfrm>
          <a:off x="17551400" y="13025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112395</xdr:rowOff>
    </xdr:from>
    <xdr:ext cx="531495" cy="254000"/>
    <xdr:sp macro="" textlink="">
      <xdr:nvSpPr>
        <xdr:cNvPr id="865" name="テキスト ボックス 864"/>
        <xdr:cNvSpPr txBox="1"/>
      </xdr:nvSpPr>
      <xdr:spPr>
        <a:xfrm>
          <a:off x="17353915" y="1279969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6985</xdr:rowOff>
    </xdr:from>
    <xdr:to xmlns:xdr="http://schemas.openxmlformats.org/drawingml/2006/spreadsheetDrawing">
      <xdr:col>98</xdr:col>
      <xdr:colOff>38100</xdr:colOff>
      <xdr:row>76</xdr:row>
      <xdr:rowOff>109220</xdr:rowOff>
    </xdr:to>
    <xdr:sp macro="" textlink="">
      <xdr:nvSpPr>
        <xdr:cNvPr id="866" name="フローチャート: 判断 865"/>
        <xdr:cNvSpPr/>
      </xdr:nvSpPr>
      <xdr:spPr>
        <a:xfrm>
          <a:off x="16757650" y="1303718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125095</xdr:rowOff>
    </xdr:from>
    <xdr:ext cx="529590" cy="258445"/>
    <xdr:sp macro="" textlink="">
      <xdr:nvSpPr>
        <xdr:cNvPr id="867" name="テキスト ボックス 866"/>
        <xdr:cNvSpPr txBox="1"/>
      </xdr:nvSpPr>
      <xdr:spPr>
        <a:xfrm>
          <a:off x="16560165" y="1281239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8" name="テキスト ボックス 867"/>
        <xdr:cNvSpPr txBox="1"/>
      </xdr:nvSpPr>
      <xdr:spPr>
        <a:xfrm>
          <a:off x="19780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81</xdr:row>
      <xdr:rowOff>80010</xdr:rowOff>
    </xdr:from>
    <xdr:ext cx="762000" cy="259080"/>
    <xdr:sp macro="" textlink="">
      <xdr:nvSpPr>
        <xdr:cNvPr id="869" name="テキスト ボックス 868"/>
        <xdr:cNvSpPr txBox="1"/>
      </xdr:nvSpPr>
      <xdr:spPr>
        <a:xfrm>
          <a:off x="19030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0095" cy="259080"/>
    <xdr:sp macro="" textlink="">
      <xdr:nvSpPr>
        <xdr:cNvPr id="870" name="テキスト ボックス 869"/>
        <xdr:cNvSpPr txBox="1"/>
      </xdr:nvSpPr>
      <xdr:spPr>
        <a:xfrm>
          <a:off x="18224500" y="1396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1" name="テキスト ボックス 870"/>
        <xdr:cNvSpPr txBox="1"/>
      </xdr:nvSpPr>
      <xdr:spPr>
        <a:xfrm>
          <a:off x="174307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81</xdr:row>
      <xdr:rowOff>80010</xdr:rowOff>
    </xdr:from>
    <xdr:ext cx="762000" cy="259080"/>
    <xdr:sp macro="" textlink="">
      <xdr:nvSpPr>
        <xdr:cNvPr id="872" name="テキスト ボックス 871"/>
        <xdr:cNvSpPr txBox="1"/>
      </xdr:nvSpPr>
      <xdr:spPr>
        <a:xfrm>
          <a:off x="166306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24130</xdr:rowOff>
    </xdr:from>
    <xdr:to xmlns:xdr="http://schemas.openxmlformats.org/drawingml/2006/spreadsheetDrawing">
      <xdr:col>116</xdr:col>
      <xdr:colOff>114300</xdr:colOff>
      <xdr:row>76</xdr:row>
      <xdr:rowOff>125730</xdr:rowOff>
    </xdr:to>
    <xdr:sp macro="" textlink="">
      <xdr:nvSpPr>
        <xdr:cNvPr id="873" name="楕円 872"/>
        <xdr:cNvSpPr/>
      </xdr:nvSpPr>
      <xdr:spPr>
        <a:xfrm>
          <a:off x="19900900" y="1305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75</xdr:row>
      <xdr:rowOff>46990</xdr:rowOff>
    </xdr:from>
    <xdr:ext cx="534670" cy="259080"/>
    <xdr:sp macro="" textlink="">
      <xdr:nvSpPr>
        <xdr:cNvPr id="874" name="繰出金該当値テキスト"/>
        <xdr:cNvSpPr txBox="1"/>
      </xdr:nvSpPr>
      <xdr:spPr>
        <a:xfrm>
          <a:off x="20002500" y="12905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26670</xdr:rowOff>
    </xdr:from>
    <xdr:to xmlns:xdr="http://schemas.openxmlformats.org/drawingml/2006/spreadsheetDrawing">
      <xdr:col>112</xdr:col>
      <xdr:colOff>38100</xdr:colOff>
      <xdr:row>76</xdr:row>
      <xdr:rowOff>128270</xdr:rowOff>
    </xdr:to>
    <xdr:sp macro="" textlink="">
      <xdr:nvSpPr>
        <xdr:cNvPr id="875" name="楕円 874"/>
        <xdr:cNvSpPr/>
      </xdr:nvSpPr>
      <xdr:spPr>
        <a:xfrm>
          <a:off x="19157950" y="130568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119380</xdr:rowOff>
    </xdr:from>
    <xdr:ext cx="529590" cy="259080"/>
    <xdr:sp macro="" textlink="">
      <xdr:nvSpPr>
        <xdr:cNvPr id="876" name="テキスト ボックス 875"/>
        <xdr:cNvSpPr txBox="1"/>
      </xdr:nvSpPr>
      <xdr:spPr>
        <a:xfrm>
          <a:off x="18960465" y="131495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76</xdr:row>
      <xdr:rowOff>34290</xdr:rowOff>
    </xdr:from>
    <xdr:to xmlns:xdr="http://schemas.openxmlformats.org/drawingml/2006/spreadsheetDrawing">
      <xdr:col>107</xdr:col>
      <xdr:colOff>101600</xdr:colOff>
      <xdr:row>76</xdr:row>
      <xdr:rowOff>135890</xdr:rowOff>
    </xdr:to>
    <xdr:sp macro="" textlink="">
      <xdr:nvSpPr>
        <xdr:cNvPr id="877" name="楕円 876"/>
        <xdr:cNvSpPr/>
      </xdr:nvSpPr>
      <xdr:spPr>
        <a:xfrm>
          <a:off x="18345150" y="1306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127000</xdr:rowOff>
    </xdr:from>
    <xdr:ext cx="529590" cy="259080"/>
    <xdr:sp macro="" textlink="">
      <xdr:nvSpPr>
        <xdr:cNvPr id="878" name="テキスト ボックス 877"/>
        <xdr:cNvSpPr txBox="1"/>
      </xdr:nvSpPr>
      <xdr:spPr>
        <a:xfrm>
          <a:off x="18166715" y="131572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76</xdr:row>
      <xdr:rowOff>98425</xdr:rowOff>
    </xdr:from>
    <xdr:to xmlns:xdr="http://schemas.openxmlformats.org/drawingml/2006/spreadsheetDrawing">
      <xdr:col>102</xdr:col>
      <xdr:colOff>165100</xdr:colOff>
      <xdr:row>77</xdr:row>
      <xdr:rowOff>29210</xdr:rowOff>
    </xdr:to>
    <xdr:sp macro="" textlink="">
      <xdr:nvSpPr>
        <xdr:cNvPr id="879" name="楕円 878"/>
        <xdr:cNvSpPr/>
      </xdr:nvSpPr>
      <xdr:spPr>
        <a:xfrm>
          <a:off x="17551400" y="13128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19685</xdr:rowOff>
    </xdr:from>
    <xdr:ext cx="531495" cy="254000"/>
    <xdr:sp macro="" textlink="">
      <xdr:nvSpPr>
        <xdr:cNvPr id="880" name="テキスト ボックス 879"/>
        <xdr:cNvSpPr txBox="1"/>
      </xdr:nvSpPr>
      <xdr:spPr>
        <a:xfrm>
          <a:off x="17353915" y="1322133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63500</xdr:rowOff>
    </xdr:from>
    <xdr:to xmlns:xdr="http://schemas.openxmlformats.org/drawingml/2006/spreadsheetDrawing">
      <xdr:col>98</xdr:col>
      <xdr:colOff>38100</xdr:colOff>
      <xdr:row>76</xdr:row>
      <xdr:rowOff>165100</xdr:rowOff>
    </xdr:to>
    <xdr:sp macro="" textlink="">
      <xdr:nvSpPr>
        <xdr:cNvPr id="881" name="楕円 880"/>
        <xdr:cNvSpPr/>
      </xdr:nvSpPr>
      <xdr:spPr>
        <a:xfrm>
          <a:off x="16757650" y="1309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156210</xdr:rowOff>
    </xdr:from>
    <xdr:ext cx="529590" cy="254000"/>
    <xdr:sp macro="" textlink="">
      <xdr:nvSpPr>
        <xdr:cNvPr id="882" name="テキスト ボックス 881"/>
        <xdr:cNvSpPr txBox="1"/>
      </xdr:nvSpPr>
      <xdr:spPr>
        <a:xfrm>
          <a:off x="16560165" y="131864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3" name="正方形/長方形 882"/>
        <xdr:cNvSpPr/>
      </xdr:nvSpPr>
      <xdr:spPr>
        <a:xfrm>
          <a:off x="164592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4" name="正方形/長方形 883"/>
        <xdr:cNvSpPr/>
      </xdr:nvSpPr>
      <xdr:spPr>
        <a:xfrm>
          <a:off x="16586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5" name="正方形/長方形 884"/>
        <xdr:cNvSpPr/>
      </xdr:nvSpPr>
      <xdr:spPr>
        <a:xfrm>
          <a:off x="16586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6" name="正方形/長方形 885"/>
        <xdr:cNvSpPr/>
      </xdr:nvSpPr>
      <xdr:spPr>
        <a:xfrm>
          <a:off x="174879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7" name="正方形/長方形 886"/>
        <xdr:cNvSpPr/>
      </xdr:nvSpPr>
      <xdr:spPr>
        <a:xfrm>
          <a:off x="174879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8" name="正方形/長方形 887"/>
        <xdr:cNvSpPr/>
      </xdr:nvSpPr>
      <xdr:spPr>
        <a:xfrm>
          <a:off x="185166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9" name="正方形/長方形 888"/>
        <xdr:cNvSpPr/>
      </xdr:nvSpPr>
      <xdr:spPr>
        <a:xfrm>
          <a:off x="185166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0" name="正方形/長方形 889"/>
        <xdr:cNvSpPr/>
      </xdr:nvSpPr>
      <xdr:spPr>
        <a:xfrm>
          <a:off x="164592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4805" cy="220345"/>
    <xdr:sp macro="" textlink="">
      <xdr:nvSpPr>
        <xdr:cNvPr id="891" name="テキスト ボックス 890"/>
        <xdr:cNvSpPr txBox="1"/>
      </xdr:nvSpPr>
      <xdr:spPr>
        <a:xfrm>
          <a:off x="1644015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2" name="直線コネクタ 891"/>
        <xdr:cNvCxnSpPr/>
      </xdr:nvCxnSpPr>
      <xdr:spPr>
        <a:xfrm>
          <a:off x="164592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3" name="直線コネクタ 892"/>
        <xdr:cNvCxnSpPr/>
      </xdr:nvCxnSpPr>
      <xdr:spPr>
        <a:xfrm>
          <a:off x="164592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840" cy="254000"/>
    <xdr:sp macro="" textlink="">
      <xdr:nvSpPr>
        <xdr:cNvPr id="894" name="テキスト ボックス 893"/>
        <xdr:cNvSpPr txBox="1"/>
      </xdr:nvSpPr>
      <xdr:spPr>
        <a:xfrm>
          <a:off x="16248380" y="16113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5" name="直線コネクタ 894"/>
        <xdr:cNvCxnSpPr/>
      </xdr:nvCxnSpPr>
      <xdr:spPr>
        <a:xfrm>
          <a:off x="164592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3840" cy="254000"/>
    <xdr:sp macro="" textlink="">
      <xdr:nvSpPr>
        <xdr:cNvPr id="896" name="テキスト ボックス 895"/>
        <xdr:cNvSpPr txBox="1"/>
      </xdr:nvSpPr>
      <xdr:spPr>
        <a:xfrm>
          <a:off x="16248380" y="14970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7" name="前年度繰上充用金グラフ枠"/>
        <xdr:cNvSpPr/>
      </xdr:nvSpPr>
      <xdr:spPr>
        <a:xfrm>
          <a:off x="164592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8" name="直線コネクタ 897"/>
        <xdr:cNvCxnSpPr/>
      </xdr:nvCxnSpPr>
      <xdr:spPr>
        <a:xfrm>
          <a:off x="199497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9" name="前年度繰上充用金最小値テキスト"/>
        <xdr:cNvSpPr txBox="1"/>
      </xdr:nvSpPr>
      <xdr:spPr>
        <a:xfrm>
          <a:off x="200025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0" name="直線コネクタ 899"/>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1" name="前年度繰上充用金最大値テキスト"/>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2" name="直線コネクタ 901"/>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94</xdr:row>
      <xdr:rowOff>139700</xdr:rowOff>
    </xdr:from>
    <xdr:to xmlns:xdr="http://schemas.openxmlformats.org/drawingml/2006/spreadsheetDrawing">
      <xdr:col>116</xdr:col>
      <xdr:colOff>63500</xdr:colOff>
      <xdr:row>94</xdr:row>
      <xdr:rowOff>139700</xdr:rowOff>
    </xdr:to>
    <xdr:cxnSp macro="">
      <xdr:nvCxnSpPr>
        <xdr:cNvPr id="903" name="直線コネクタ 902"/>
        <xdr:cNvCxnSpPr/>
      </xdr:nvCxnSpPr>
      <xdr:spPr>
        <a:xfrm>
          <a:off x="19202400" y="16256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4" name="前年度繰上充用金平均値テキスト"/>
        <xdr:cNvSpPr txBox="1"/>
      </xdr:nvSpPr>
      <xdr:spPr>
        <a:xfrm>
          <a:off x="200025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5" name="フローチャート: 判断 904"/>
        <xdr:cNvSpPr/>
      </xdr:nvSpPr>
      <xdr:spPr>
        <a:xfrm>
          <a:off x="199009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171450</xdr:colOff>
      <xdr:row>94</xdr:row>
      <xdr:rowOff>139700</xdr:rowOff>
    </xdr:to>
    <xdr:cxnSp macro="">
      <xdr:nvCxnSpPr>
        <xdr:cNvPr id="906" name="直線コネクタ 905"/>
        <xdr:cNvCxnSpPr/>
      </xdr:nvCxnSpPr>
      <xdr:spPr>
        <a:xfrm>
          <a:off x="18395950" y="16256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7" name="フローチャート: 判断 906"/>
        <xdr:cNvSpPr/>
      </xdr:nvSpPr>
      <xdr:spPr>
        <a:xfrm>
          <a:off x="191579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4475" cy="259080"/>
    <xdr:sp macro="" textlink="">
      <xdr:nvSpPr>
        <xdr:cNvPr id="908" name="テキスト ボックス 907"/>
        <xdr:cNvSpPr txBox="1"/>
      </xdr:nvSpPr>
      <xdr:spPr>
        <a:xfrm>
          <a:off x="1908429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9" name="直線コネクタ 908"/>
        <xdr:cNvCxnSpPr/>
      </xdr:nvCxnSpPr>
      <xdr:spPr>
        <a:xfrm>
          <a:off x="17602200" y="16256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0" name="フローチャート: 判断 909"/>
        <xdr:cNvSpPr/>
      </xdr:nvSpPr>
      <xdr:spPr>
        <a:xfrm>
          <a:off x="1834515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4475" cy="259080"/>
    <xdr:sp macro="" textlink="">
      <xdr:nvSpPr>
        <xdr:cNvPr id="911" name="テキスト ボックス 910"/>
        <xdr:cNvSpPr txBox="1"/>
      </xdr:nvSpPr>
      <xdr:spPr>
        <a:xfrm>
          <a:off x="182905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94</xdr:row>
      <xdr:rowOff>139700</xdr:rowOff>
    </xdr:from>
    <xdr:to xmlns:xdr="http://schemas.openxmlformats.org/drawingml/2006/spreadsheetDrawing">
      <xdr:col>102</xdr:col>
      <xdr:colOff>114300</xdr:colOff>
      <xdr:row>94</xdr:row>
      <xdr:rowOff>139700</xdr:rowOff>
    </xdr:to>
    <xdr:cxnSp macro="">
      <xdr:nvCxnSpPr>
        <xdr:cNvPr id="912" name="直線コネクタ 911"/>
        <xdr:cNvCxnSpPr/>
      </xdr:nvCxnSpPr>
      <xdr:spPr>
        <a:xfrm>
          <a:off x="16802100" y="16256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3" name="フローチャート: 判断 912"/>
        <xdr:cNvSpPr/>
      </xdr:nvSpPr>
      <xdr:spPr>
        <a:xfrm>
          <a:off x="175514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95</xdr:row>
      <xdr:rowOff>10160</xdr:rowOff>
    </xdr:from>
    <xdr:ext cx="246380" cy="259080"/>
    <xdr:sp macro="" textlink="">
      <xdr:nvSpPr>
        <xdr:cNvPr id="914" name="テキスト ボックス 913"/>
        <xdr:cNvSpPr txBox="1"/>
      </xdr:nvSpPr>
      <xdr:spPr>
        <a:xfrm>
          <a:off x="1748790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5" name="フローチャート: 判断 914"/>
        <xdr:cNvSpPr/>
      </xdr:nvSpPr>
      <xdr:spPr>
        <a:xfrm>
          <a:off x="167576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4475" cy="259080"/>
    <xdr:sp macro="" textlink="">
      <xdr:nvSpPr>
        <xdr:cNvPr id="916" name="テキスト ボックス 915"/>
        <xdr:cNvSpPr txBox="1"/>
      </xdr:nvSpPr>
      <xdr:spPr>
        <a:xfrm>
          <a:off x="1668399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7" name="テキスト ボックス 916"/>
        <xdr:cNvSpPr txBox="1"/>
      </xdr:nvSpPr>
      <xdr:spPr>
        <a:xfrm>
          <a:off x="19780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101</xdr:row>
      <xdr:rowOff>80010</xdr:rowOff>
    </xdr:from>
    <xdr:ext cx="762000" cy="259080"/>
    <xdr:sp macro="" textlink="">
      <xdr:nvSpPr>
        <xdr:cNvPr id="918" name="テキスト ボックス 917"/>
        <xdr:cNvSpPr txBox="1"/>
      </xdr:nvSpPr>
      <xdr:spPr>
        <a:xfrm>
          <a:off x="19030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0095" cy="259080"/>
    <xdr:sp macro="" textlink="">
      <xdr:nvSpPr>
        <xdr:cNvPr id="919" name="テキスト ボックス 918"/>
        <xdr:cNvSpPr txBox="1"/>
      </xdr:nvSpPr>
      <xdr:spPr>
        <a:xfrm>
          <a:off x="18224500" y="17396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0" name="テキスト ボックス 919"/>
        <xdr:cNvSpPr txBox="1"/>
      </xdr:nvSpPr>
      <xdr:spPr>
        <a:xfrm>
          <a:off x="17430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101</xdr:row>
      <xdr:rowOff>80010</xdr:rowOff>
    </xdr:from>
    <xdr:ext cx="762000" cy="259080"/>
    <xdr:sp macro="" textlink="">
      <xdr:nvSpPr>
        <xdr:cNvPr id="921" name="テキスト ボックス 920"/>
        <xdr:cNvSpPr txBox="1"/>
      </xdr:nvSpPr>
      <xdr:spPr>
        <a:xfrm>
          <a:off x="166306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2" name="楕円 921"/>
        <xdr:cNvSpPr/>
      </xdr:nvSpPr>
      <xdr:spPr>
        <a:xfrm>
          <a:off x="199009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3" name="前年度繰上充用金該当値テキスト"/>
        <xdr:cNvSpPr txBox="1"/>
      </xdr:nvSpPr>
      <xdr:spPr>
        <a:xfrm>
          <a:off x="200025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4" name="楕円 923"/>
        <xdr:cNvSpPr/>
      </xdr:nvSpPr>
      <xdr:spPr>
        <a:xfrm>
          <a:off x="191579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4475" cy="259080"/>
    <xdr:sp macro="" textlink="">
      <xdr:nvSpPr>
        <xdr:cNvPr id="925" name="テキスト ボックス 924"/>
        <xdr:cNvSpPr txBox="1"/>
      </xdr:nvSpPr>
      <xdr:spPr>
        <a:xfrm>
          <a:off x="1908429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6" name="楕円 925"/>
        <xdr:cNvSpPr/>
      </xdr:nvSpPr>
      <xdr:spPr>
        <a:xfrm>
          <a:off x="1834515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4475" cy="259080"/>
    <xdr:sp macro="" textlink="">
      <xdr:nvSpPr>
        <xdr:cNvPr id="927" name="テキスト ボックス 926"/>
        <xdr:cNvSpPr txBox="1"/>
      </xdr:nvSpPr>
      <xdr:spPr>
        <a:xfrm>
          <a:off x="182905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8" name="楕円 927"/>
        <xdr:cNvSpPr/>
      </xdr:nvSpPr>
      <xdr:spPr>
        <a:xfrm>
          <a:off x="175514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93</xdr:row>
      <xdr:rowOff>35560</xdr:rowOff>
    </xdr:from>
    <xdr:ext cx="246380" cy="259080"/>
    <xdr:sp macro="" textlink="">
      <xdr:nvSpPr>
        <xdr:cNvPr id="929" name="テキスト ボックス 928"/>
        <xdr:cNvSpPr txBox="1"/>
      </xdr:nvSpPr>
      <xdr:spPr>
        <a:xfrm>
          <a:off x="1748790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0" name="楕円 929"/>
        <xdr:cNvSpPr/>
      </xdr:nvSpPr>
      <xdr:spPr>
        <a:xfrm>
          <a:off x="167576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4475" cy="259080"/>
    <xdr:sp macro="" textlink="">
      <xdr:nvSpPr>
        <xdr:cNvPr id="931" name="テキスト ボックス 930"/>
        <xdr:cNvSpPr txBox="1"/>
      </xdr:nvSpPr>
      <xdr:spPr>
        <a:xfrm>
          <a:off x="1668399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2" name="正方形/長方形 931"/>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3" name="正方形/長方形 932"/>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4" name="テキスト ボックス 933"/>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a:solidFill>
                <a:schemeClr val="dk1"/>
              </a:solidFill>
              <a:effectLst/>
              <a:latin typeface="HGSｺﾞｼｯｸM"/>
              <a:ea typeface="HGSｺﾞｼｯｸM"/>
              <a:cs typeface="+mn-cs"/>
            </a:rPr>
            <a:t>　「</a:t>
          </a:r>
          <a:r>
            <a:rPr kumimoji="1" lang="ja-JP" altLang="en-US" sz="1300">
              <a:solidFill>
                <a:schemeClr val="dk1"/>
              </a:solidFill>
              <a:effectLst/>
              <a:latin typeface="HGSｺﾞｼｯｸM"/>
              <a:ea typeface="HGSｺﾞｼｯｸM"/>
              <a:cs typeface="+mn-cs"/>
            </a:rPr>
            <a:t>人件費</a:t>
          </a:r>
          <a:r>
            <a:rPr kumimoji="1" lang="ja-JP" altLang="ja-JP" sz="1300">
              <a:solidFill>
                <a:schemeClr val="dk1"/>
              </a:solidFill>
              <a:effectLst/>
              <a:latin typeface="HGSｺﾞｼｯｸM"/>
              <a:ea typeface="HGSｺﾞｼｯｸM"/>
              <a:cs typeface="+mn-cs"/>
            </a:rPr>
            <a:t>」は、</a:t>
          </a:r>
          <a:r>
            <a:rPr kumimoji="1" lang="ja-JP" altLang="en-US" sz="1300">
              <a:solidFill>
                <a:schemeClr val="dk1"/>
              </a:solidFill>
              <a:effectLst/>
              <a:latin typeface="HGSｺﾞｼｯｸM"/>
              <a:ea typeface="HGSｺﾞｼｯｸM"/>
              <a:cs typeface="+mn-cs"/>
            </a:rPr>
            <a:t>人事院勧告に準拠した給料表の改正により増加</a:t>
          </a:r>
          <a:r>
            <a:rPr kumimoji="1" lang="ja-JP" altLang="en-US" sz="1300">
              <a:solidFill>
                <a:schemeClr val="dk1"/>
              </a:solidFill>
              <a:effectLst/>
              <a:latin typeface="HGSｺﾞｼｯｸM"/>
              <a:ea typeface="HGSｺﾞｼｯｸM"/>
              <a:cs typeface="+mn-cs"/>
            </a:rPr>
            <a:t>している</a:t>
          </a:r>
          <a:r>
            <a:rPr kumimoji="1" lang="ja-JP" altLang="ja-JP" sz="1300">
              <a:solidFill>
                <a:schemeClr val="dk1"/>
              </a:solidFill>
              <a:effectLst/>
              <a:latin typeface="HGSｺﾞｼｯｸM"/>
              <a:ea typeface="HGSｺﾞｼｯｸM"/>
              <a:cs typeface="+mn-cs"/>
            </a:rPr>
            <a:t>。</a:t>
          </a:r>
          <a:endParaRPr lang="ja-JP" altLang="ja-JP" sz="1300">
            <a:effectLst/>
            <a:latin typeface="HGSｺﾞｼｯｸM"/>
            <a:ea typeface="HGSｺﾞｼｯｸM"/>
          </a:endParaRPr>
        </a:p>
        <a:p>
          <a:pPr eaLnBrk="1" fontAlgn="auto" latinLnBrk="0" hangingPunct="1"/>
          <a:r>
            <a:rPr lang="ja-JP" altLang="en-US" sz="1300">
              <a:effectLst/>
              <a:latin typeface="HGSｺﾞｼｯｸM"/>
              <a:ea typeface="HGSｺﾞｼｯｸM"/>
            </a:rPr>
            <a:t>　「物件費」は、</a:t>
          </a:r>
          <a:r>
            <a:rPr kumimoji="1" lang="ja-JP" altLang="ja-JP" sz="1300" b="0" i="0" baseline="0">
              <a:solidFill>
                <a:schemeClr val="dk1"/>
              </a:solidFill>
              <a:effectLst/>
              <a:latin typeface="HGSｺﾞｼｯｸM"/>
              <a:ea typeface="HGSｺﾞｼｯｸM"/>
              <a:cs typeface="+mn-cs"/>
            </a:rPr>
            <a:t/>
          </a:r>
          <a:r>
            <a:rPr kumimoji="1" lang="ja-JP" altLang="en-US" sz="1300">
              <a:solidFill>
                <a:schemeClr val="dk1"/>
              </a:solidFill>
              <a:effectLst/>
              <a:latin typeface="HGSｺﾞｼｯｸM"/>
              <a:ea typeface="HGSｺﾞｼｯｸM"/>
              <a:cs typeface="+mn-cs"/>
            </a:rPr>
            <a:t>庁舎大規模改修に伴い庁舎機能の一部を仮庁舎へ移動したことによるネットワーク整備等により増加した。近年の</a:t>
          </a:r>
          <a:r>
            <a:rPr kumimoji="1" lang="ja-JP" altLang="en-US" sz="1300">
              <a:solidFill>
                <a:schemeClr val="dk1"/>
              </a:solidFill>
              <a:effectLst/>
              <a:latin typeface="HGSｺﾞｼｯｸM"/>
              <a:ea typeface="HGSｺﾞｼｯｸM"/>
              <a:cs typeface="+mn-cs"/>
            </a:rPr>
            <a:t>物価高騰等の影響を考慮すると、委託料や光熱水費等、全体的に増加していくことが見込まれる。</a:t>
          </a:r>
          <a:endParaRPr lang="ja-JP" altLang="ja-JP" sz="1300">
            <a:effectLst/>
            <a:latin typeface="HGSｺﾞｼｯｸM"/>
            <a:ea typeface="HGSｺﾞｼｯｸM"/>
          </a:endParaRPr>
        </a:p>
        <a:p>
          <a:pPr eaLnBrk="1" fontAlgn="auto" latinLnBrk="0" hangingPunct="1"/>
          <a:r>
            <a:rPr kumimoji="1" lang="ja-JP" altLang="ja-JP" sz="1300">
              <a:solidFill>
                <a:schemeClr val="dk1"/>
              </a:solidFill>
              <a:effectLst/>
              <a:latin typeface="HGSｺﾞｼｯｸM"/>
              <a:ea typeface="HGSｺﾞｼｯｸM"/>
              <a:cs typeface="+mn-cs"/>
            </a:rPr>
            <a:t>　「扶助費」は、</a:t>
          </a:r>
          <a:r>
            <a:rPr kumimoji="1" lang="ja-JP" altLang="ja-JP" sz="1300" b="0" i="0" baseline="0">
              <a:solidFill>
                <a:schemeClr val="dk1"/>
              </a:solidFill>
              <a:effectLst/>
              <a:latin typeface="HGSｺﾞｼｯｸM"/>
              <a:ea typeface="HGSｺﾞｼｯｸM"/>
              <a:cs typeface="+mn-cs"/>
            </a:rPr>
            <a:t/>
          </a:r>
          <a:r>
            <a:rPr kumimoji="1" lang="ja-JP" altLang="ja-JP" sz="1300" b="0" i="0" baseline="0">
              <a:solidFill>
                <a:schemeClr val="dk1"/>
              </a:solidFill>
              <a:effectLst/>
              <a:latin typeface="HGSｺﾞｼｯｸM"/>
              <a:ea typeface="HGSｺﾞｼｯｸM"/>
              <a:cs typeface="+mn-cs"/>
            </a:rPr>
            <a:t>子ども子育て支援や障がい者自立支援給付</a:t>
          </a:r>
          <a:r>
            <a:rPr kumimoji="1" lang="ja-JP" altLang="en-US" sz="1300" b="0" i="0" baseline="0">
              <a:solidFill>
                <a:schemeClr val="dk1"/>
              </a:solidFill>
              <a:effectLst/>
              <a:latin typeface="HGSｺﾞｼｯｸM"/>
              <a:ea typeface="HGSｺﾞｼｯｸM"/>
              <a:cs typeface="+mn-cs"/>
            </a:rPr>
            <a:t>の増額</a:t>
          </a:r>
          <a:r>
            <a:rPr kumimoji="1" lang="ja-JP" altLang="en-US" sz="1300">
              <a:solidFill>
                <a:schemeClr val="dk1"/>
              </a:solidFill>
              <a:effectLst/>
              <a:latin typeface="HGSｺﾞｼｯｸM"/>
              <a:ea typeface="HGSｺﾞｼｯｸM"/>
              <a:cs typeface="+mn-cs"/>
            </a:rPr>
            <a:t>等により増加した</a:t>
          </a:r>
          <a:r>
            <a:rPr kumimoji="1" lang="ja-JP" altLang="ja-JP" sz="1300">
              <a:solidFill>
                <a:schemeClr val="dk1"/>
              </a:solidFill>
              <a:effectLst/>
              <a:latin typeface="HGSｺﾞｼｯｸM"/>
              <a:ea typeface="HGSｺﾞｼｯｸM"/>
              <a:cs typeface="+mn-cs"/>
            </a:rPr>
            <a:t>。</a:t>
          </a:r>
          <a:r>
            <a:rPr kumimoji="1" lang="ja-JP" altLang="en-US" sz="1300">
              <a:solidFill>
                <a:schemeClr val="dk1"/>
              </a:solidFill>
              <a:effectLst/>
              <a:latin typeface="HGSｺﾞｼｯｸM"/>
              <a:ea typeface="HGSｺﾞｼｯｸM"/>
              <a:cs typeface="+mn-cs"/>
            </a:rPr>
            <a:t>児童福祉事業や障がい福祉事業などの社会保障経費は需要が拡大していくことが予想されるため、今後も扶助費は増加していくことが見込まれる。</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「普通建設事業費」は、</a:t>
          </a:r>
          <a:r>
            <a:rPr kumimoji="1" lang="ja-JP" altLang="en-US" sz="1300">
              <a:solidFill>
                <a:schemeClr val="dk1"/>
              </a:solidFill>
              <a:effectLst/>
              <a:latin typeface="HGSｺﾞｼｯｸM"/>
              <a:ea typeface="HGSｺﾞｼｯｸM"/>
              <a:cs typeface="+mn-cs"/>
            </a:rPr>
            <a:t>令和５年度に</a:t>
          </a:r>
          <a:r>
            <a:rPr kumimoji="1" lang="ja-JP" altLang="en-US" sz="1300">
              <a:solidFill>
                <a:schemeClr val="dk1"/>
              </a:solidFill>
              <a:effectLst/>
              <a:latin typeface="HGSｺﾞｼｯｸM"/>
              <a:ea typeface="HGSｺﾞｼｯｸM"/>
              <a:cs typeface="+mn-cs"/>
            </a:rPr>
            <a:t/>
          </a:r>
          <a:r>
            <a:rPr kumimoji="1" lang="en-US" altLang="ja-JP" sz="1300">
              <a:solidFill>
                <a:schemeClr val="dk1"/>
              </a:solidFill>
              <a:effectLst/>
              <a:latin typeface="HGSｺﾞｼｯｸM"/>
              <a:ea typeface="HGSｺﾞｼｯｸM"/>
              <a:cs typeface="+mn-cs"/>
            </a:rPr>
            <a:t>ORIGAMI</a:t>
          </a:r>
          <a:r>
            <a:rPr kumimoji="1" lang="ja-JP" altLang="en-US" sz="1300">
              <a:solidFill>
                <a:schemeClr val="dk1"/>
              </a:solidFill>
              <a:effectLst/>
              <a:latin typeface="HGSｺﾞｼｯｸM"/>
              <a:ea typeface="HGSｺﾞｼｯｸM"/>
              <a:cs typeface="+mn-cs"/>
            </a:rPr>
            <a:t>プラザの建設が</a:t>
          </a:r>
          <a:r>
            <a:rPr kumimoji="1" lang="ja-JP" altLang="en-US" sz="1300">
              <a:solidFill>
                <a:schemeClr val="dk1"/>
              </a:solidFill>
              <a:effectLst/>
              <a:latin typeface="HGSｺﾞｼｯｸM"/>
              <a:ea typeface="HGSｺﾞｼｯｸM"/>
              <a:cs typeface="+mn-cs"/>
            </a:rPr>
            <a:t>完了したこと</a:t>
          </a:r>
          <a:r>
            <a:rPr kumimoji="1" lang="ja-JP" altLang="en-US" sz="1300">
              <a:solidFill>
                <a:schemeClr val="dk1"/>
              </a:solidFill>
              <a:effectLst/>
              <a:latin typeface="HGSｺﾞｼｯｸM"/>
              <a:ea typeface="HGSｺﾞｼｯｸM"/>
              <a:cs typeface="+mn-cs"/>
            </a:rPr>
            <a:t>により全国平均を下回る結果となったものの、更新整備においては、河川護岸整備事業の実施により前年度と比較して大きく増加した</a:t>
          </a:r>
          <a:r>
            <a:rPr kumimoji="1" lang="ja-JP" altLang="ja-JP" sz="1300">
              <a:solidFill>
                <a:schemeClr val="dk1"/>
              </a:solidFill>
              <a:effectLst/>
              <a:latin typeface="HGSｺﾞｼｯｸM"/>
              <a:ea typeface="HGSｺﾞｼｯｸM"/>
              <a:cs typeface="+mn-cs"/>
            </a:rPr>
            <a:t>。今後</a:t>
          </a:r>
          <a:r>
            <a:rPr kumimoji="1" lang="ja-JP" altLang="en-US" sz="1300">
              <a:solidFill>
                <a:schemeClr val="dk1"/>
              </a:solidFill>
              <a:effectLst/>
              <a:latin typeface="HGSｺﾞｼｯｸM"/>
              <a:ea typeface="HGSｺﾞｼｯｸM"/>
              <a:cs typeface="+mn-cs"/>
            </a:rPr>
            <a:t>においては、</a:t>
          </a:r>
          <a:r>
            <a:rPr kumimoji="1" lang="ja-JP" altLang="ja-JP" sz="1300">
              <a:solidFill>
                <a:schemeClr val="dk1"/>
              </a:solidFill>
              <a:effectLst/>
              <a:latin typeface="HGSｺﾞｼｯｸM"/>
              <a:ea typeface="HGSｺﾞｼｯｸM"/>
              <a:cs typeface="+mn-cs"/>
            </a:rPr>
            <a:t>庁舎大規模改修事業等により「普通建設事業費」や「公債費」は増加</a:t>
          </a:r>
          <a:r>
            <a:rPr kumimoji="1" lang="ja-JP" altLang="en-US" sz="1300">
              <a:solidFill>
                <a:schemeClr val="dk1"/>
              </a:solidFill>
              <a:effectLst/>
              <a:latin typeface="HGSｺﾞｼｯｸM"/>
              <a:ea typeface="HGSｺﾞｼｯｸM"/>
              <a:cs typeface="+mn-cs"/>
            </a:rPr>
            <a:t>していく</a:t>
          </a:r>
          <a:r>
            <a:rPr kumimoji="1" lang="ja-JP" altLang="ja-JP" sz="1300">
              <a:solidFill>
                <a:schemeClr val="dk1"/>
              </a:solidFill>
              <a:effectLst/>
              <a:latin typeface="HGSｺﾞｼｯｸM"/>
              <a:ea typeface="HGSｺﾞｼｯｸM"/>
              <a:cs typeface="+mn-cs"/>
            </a:rPr>
            <a:t>見込みである。各施設の老朽化が進んでいるため、公共施設マネジメントにより整備費用の平準化を図っていく必要がある。</a:t>
          </a:r>
          <a:endParaRPr kumimoji="1" lang="ja-JP" altLang="en-US" sz="1300">
            <a:latin typeface="HGSｺﾞｼｯｸM"/>
            <a:ea typeface="HGSｺﾞｼｯｸM"/>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77850" y="127000"/>
          <a:ext cx="114236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7145000" y="19050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7164050" y="215900"/>
          <a:ext cx="3498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1300"/>
          <a:ext cx="3441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636750" y="19050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662150" y="215900"/>
          <a:ext cx="2349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1300"/>
          <a:ext cx="2292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85800" y="889000"/>
          <a:ext cx="908685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12800" y="920750"/>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01295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2131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584700" y="939800"/>
          <a:ext cx="18224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407150" y="939800"/>
          <a:ext cx="11366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607300" y="952500"/>
          <a:ext cx="5778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584700" y="1714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47065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9969500" y="889000"/>
          <a:ext cx="13716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0210800" y="9525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0210800" y="12192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0210800" y="1549400"/>
          <a:ext cx="13081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052050" y="10668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106025" y="1016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82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13333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071100" y="1524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071100" y="1905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4135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000"/>
    <xdr:sp macro="" textlink="">
      <xdr:nvSpPr>
        <xdr:cNvPr id="30" name="テキスト ボックス 29"/>
        <xdr:cNvSpPr txBox="1"/>
      </xdr:nvSpPr>
      <xdr:spPr>
        <a:xfrm>
          <a:off x="64135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000"/>
    <xdr:sp macro="" textlink="">
      <xdr:nvSpPr>
        <xdr:cNvPr id="31" name="テキスト ボックス 30"/>
        <xdr:cNvSpPr txBox="1"/>
      </xdr:nvSpPr>
      <xdr:spPr>
        <a:xfrm>
          <a:off x="64135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6858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128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7145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743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6858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805" cy="220345"/>
    <xdr:sp macro="" textlink="">
      <xdr:nvSpPr>
        <xdr:cNvPr id="40" name="テキスト ボックス 39"/>
        <xdr:cNvSpPr txBox="1"/>
      </xdr:nvSpPr>
      <xdr:spPr>
        <a:xfrm>
          <a:off x="66675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6858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2280" cy="254000"/>
    <xdr:sp macro="" textlink="">
      <xdr:nvSpPr>
        <xdr:cNvPr id="42" name="テキスト ボックス 41"/>
        <xdr:cNvSpPr txBox="1"/>
      </xdr:nvSpPr>
      <xdr:spPr>
        <a:xfrm>
          <a:off x="275590" y="6969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685800" y="6785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128270</xdr:rowOff>
    </xdr:from>
    <xdr:ext cx="462280" cy="259080"/>
    <xdr:sp macro="" textlink="">
      <xdr:nvSpPr>
        <xdr:cNvPr id="44" name="テキスト ボックス 43"/>
        <xdr:cNvSpPr txBox="1"/>
      </xdr:nvSpPr>
      <xdr:spPr>
        <a:xfrm>
          <a:off x="275590" y="6643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685800" y="6458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144145</xdr:rowOff>
    </xdr:from>
    <xdr:ext cx="462280" cy="254000"/>
    <xdr:sp macro="" textlink="">
      <xdr:nvSpPr>
        <xdr:cNvPr id="46" name="テキスト ボックス 45"/>
        <xdr:cNvSpPr txBox="1"/>
      </xdr:nvSpPr>
      <xdr:spPr>
        <a:xfrm>
          <a:off x="275590" y="6316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685800" y="6132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34</xdr:row>
      <xdr:rowOff>160655</xdr:rowOff>
    </xdr:from>
    <xdr:ext cx="462280" cy="259080"/>
    <xdr:sp macro="" textlink="">
      <xdr:nvSpPr>
        <xdr:cNvPr id="48" name="テキスト ボックス 47"/>
        <xdr:cNvSpPr txBox="1"/>
      </xdr:nvSpPr>
      <xdr:spPr>
        <a:xfrm>
          <a:off x="275590" y="5989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685800" y="5805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6350</xdr:rowOff>
    </xdr:from>
    <xdr:ext cx="462280" cy="254000"/>
    <xdr:sp macro="" textlink="">
      <xdr:nvSpPr>
        <xdr:cNvPr id="50" name="テキスト ボックス 49"/>
        <xdr:cNvSpPr txBox="1"/>
      </xdr:nvSpPr>
      <xdr:spPr>
        <a:xfrm>
          <a:off x="275590" y="566420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685800" y="5479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22225</xdr:rowOff>
    </xdr:from>
    <xdr:ext cx="462280" cy="258445"/>
    <xdr:sp macro="" textlink="">
      <xdr:nvSpPr>
        <xdr:cNvPr id="52" name="テキスト ボックス 51"/>
        <xdr:cNvSpPr txBox="1"/>
      </xdr:nvSpPr>
      <xdr:spPr>
        <a:xfrm>
          <a:off x="275590" y="53371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685800" y="5152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38100</xdr:rowOff>
    </xdr:from>
    <xdr:ext cx="462280" cy="259080"/>
    <xdr:sp macro="" textlink="">
      <xdr:nvSpPr>
        <xdr:cNvPr id="54" name="テキスト ボックス 53"/>
        <xdr:cNvSpPr txBox="1"/>
      </xdr:nvSpPr>
      <xdr:spPr>
        <a:xfrm>
          <a:off x="275590" y="5010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6858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2280" cy="254000"/>
    <xdr:sp macro="" textlink="">
      <xdr:nvSpPr>
        <xdr:cNvPr id="56" name="テキスト ボックス 55"/>
        <xdr:cNvSpPr txBox="1"/>
      </xdr:nvSpPr>
      <xdr:spPr>
        <a:xfrm>
          <a:off x="27559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議会費グラフ枠"/>
        <xdr:cNvSpPr/>
      </xdr:nvSpPr>
      <xdr:spPr>
        <a:xfrm>
          <a:off x="6858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170180</xdr:rowOff>
    </xdr:from>
    <xdr:to xmlns:xdr="http://schemas.openxmlformats.org/drawingml/2006/spreadsheetDrawing">
      <xdr:col>24</xdr:col>
      <xdr:colOff>62865</xdr:colOff>
      <xdr:row>38</xdr:row>
      <xdr:rowOff>78740</xdr:rowOff>
    </xdr:to>
    <xdr:cxnSp macro="">
      <xdr:nvCxnSpPr>
        <xdr:cNvPr id="58" name="直線コネクタ 57"/>
        <xdr:cNvCxnSpPr/>
      </xdr:nvCxnSpPr>
      <xdr:spPr>
        <a:xfrm flipV="1">
          <a:off x="4176395" y="5313680"/>
          <a:ext cx="127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82550</xdr:rowOff>
    </xdr:from>
    <xdr:ext cx="469900" cy="259080"/>
    <xdr:sp macro="" textlink="">
      <xdr:nvSpPr>
        <xdr:cNvPr id="59" name="議会費最小値テキスト"/>
        <xdr:cNvSpPr txBox="1"/>
      </xdr:nvSpPr>
      <xdr:spPr>
        <a:xfrm>
          <a:off x="4229100" y="6597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78740</xdr:rowOff>
    </xdr:from>
    <xdr:to xmlns:xdr="http://schemas.openxmlformats.org/drawingml/2006/spreadsheetDrawing">
      <xdr:col>24</xdr:col>
      <xdr:colOff>152400</xdr:colOff>
      <xdr:row>38</xdr:row>
      <xdr:rowOff>78740</xdr:rowOff>
    </xdr:to>
    <xdr:cxnSp macro="">
      <xdr:nvCxnSpPr>
        <xdr:cNvPr id="60" name="直線コネクタ 59"/>
        <xdr:cNvCxnSpPr/>
      </xdr:nvCxnSpPr>
      <xdr:spPr>
        <a:xfrm>
          <a:off x="4108450" y="6593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116840</xdr:rowOff>
    </xdr:from>
    <xdr:ext cx="469900" cy="259080"/>
    <xdr:sp macro="" textlink="">
      <xdr:nvSpPr>
        <xdr:cNvPr id="61" name="議会費最大値テキスト"/>
        <xdr:cNvSpPr txBox="1"/>
      </xdr:nvSpPr>
      <xdr:spPr>
        <a:xfrm>
          <a:off x="4229100" y="5088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6,506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170180</xdr:rowOff>
    </xdr:from>
    <xdr:to xmlns:xdr="http://schemas.openxmlformats.org/drawingml/2006/spreadsheetDrawing">
      <xdr:col>24</xdr:col>
      <xdr:colOff>152400</xdr:colOff>
      <xdr:row>30</xdr:row>
      <xdr:rowOff>170180</xdr:rowOff>
    </xdr:to>
    <xdr:cxnSp macro="">
      <xdr:nvCxnSpPr>
        <xdr:cNvPr id="62" name="直線コネクタ 61"/>
        <xdr:cNvCxnSpPr/>
      </xdr:nvCxnSpPr>
      <xdr:spPr>
        <a:xfrm>
          <a:off x="4108450" y="53136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36</xdr:row>
      <xdr:rowOff>113665</xdr:rowOff>
    </xdr:from>
    <xdr:to xmlns:xdr="http://schemas.openxmlformats.org/drawingml/2006/spreadsheetDrawing">
      <xdr:col>24</xdr:col>
      <xdr:colOff>63500</xdr:colOff>
      <xdr:row>36</xdr:row>
      <xdr:rowOff>144780</xdr:rowOff>
    </xdr:to>
    <xdr:cxnSp macro="">
      <xdr:nvCxnSpPr>
        <xdr:cNvPr id="63" name="直線コネクタ 62"/>
        <xdr:cNvCxnSpPr/>
      </xdr:nvCxnSpPr>
      <xdr:spPr>
        <a:xfrm flipV="1">
          <a:off x="3429000" y="6285865"/>
          <a:ext cx="7493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65405</xdr:rowOff>
    </xdr:from>
    <xdr:ext cx="469900" cy="254000"/>
    <xdr:sp macro="" textlink="">
      <xdr:nvSpPr>
        <xdr:cNvPr id="64" name="議会費平均値テキスト"/>
        <xdr:cNvSpPr txBox="1"/>
      </xdr:nvSpPr>
      <xdr:spPr>
        <a:xfrm>
          <a:off x="4229100" y="589470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42545</xdr:rowOff>
    </xdr:from>
    <xdr:to xmlns:xdr="http://schemas.openxmlformats.org/drawingml/2006/spreadsheetDrawing">
      <xdr:col>24</xdr:col>
      <xdr:colOff>114300</xdr:colOff>
      <xdr:row>35</xdr:row>
      <xdr:rowOff>144145</xdr:rowOff>
    </xdr:to>
    <xdr:sp macro="" textlink="">
      <xdr:nvSpPr>
        <xdr:cNvPr id="65" name="フローチャート: 判断 64"/>
        <xdr:cNvSpPr/>
      </xdr:nvSpPr>
      <xdr:spPr>
        <a:xfrm>
          <a:off x="412750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126365</xdr:rowOff>
    </xdr:from>
    <xdr:to xmlns:xdr="http://schemas.openxmlformats.org/drawingml/2006/spreadsheetDrawing">
      <xdr:col>19</xdr:col>
      <xdr:colOff>171450</xdr:colOff>
      <xdr:row>36</xdr:row>
      <xdr:rowOff>144780</xdr:rowOff>
    </xdr:to>
    <xdr:cxnSp macro="">
      <xdr:nvCxnSpPr>
        <xdr:cNvPr id="66" name="直線コネクタ 65"/>
        <xdr:cNvCxnSpPr/>
      </xdr:nvCxnSpPr>
      <xdr:spPr>
        <a:xfrm>
          <a:off x="2622550" y="6298565"/>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66675</xdr:rowOff>
    </xdr:from>
    <xdr:to xmlns:xdr="http://schemas.openxmlformats.org/drawingml/2006/spreadsheetDrawing">
      <xdr:col>20</xdr:col>
      <xdr:colOff>38100</xdr:colOff>
      <xdr:row>35</xdr:row>
      <xdr:rowOff>168275</xdr:rowOff>
    </xdr:to>
    <xdr:sp macro="" textlink="">
      <xdr:nvSpPr>
        <xdr:cNvPr id="67" name="フローチャート: 判断 66"/>
        <xdr:cNvSpPr/>
      </xdr:nvSpPr>
      <xdr:spPr>
        <a:xfrm>
          <a:off x="3384550" y="60674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13335</xdr:rowOff>
    </xdr:from>
    <xdr:ext cx="466725" cy="259080"/>
    <xdr:sp macro="" textlink="">
      <xdr:nvSpPr>
        <xdr:cNvPr id="68" name="テキスト ボックス 67"/>
        <xdr:cNvSpPr txBox="1"/>
      </xdr:nvSpPr>
      <xdr:spPr>
        <a:xfrm>
          <a:off x="3219450" y="58426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126365</xdr:rowOff>
    </xdr:from>
    <xdr:to xmlns:xdr="http://schemas.openxmlformats.org/drawingml/2006/spreadsheetDrawing">
      <xdr:col>15</xdr:col>
      <xdr:colOff>50800</xdr:colOff>
      <xdr:row>37</xdr:row>
      <xdr:rowOff>9525</xdr:rowOff>
    </xdr:to>
    <xdr:cxnSp macro="">
      <xdr:nvCxnSpPr>
        <xdr:cNvPr id="69" name="直線コネクタ 68"/>
        <xdr:cNvCxnSpPr/>
      </xdr:nvCxnSpPr>
      <xdr:spPr>
        <a:xfrm flipV="1">
          <a:off x="1828800" y="6298565"/>
          <a:ext cx="7937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103505</xdr:rowOff>
    </xdr:from>
    <xdr:to xmlns:xdr="http://schemas.openxmlformats.org/drawingml/2006/spreadsheetDrawing">
      <xdr:col>15</xdr:col>
      <xdr:colOff>101600</xdr:colOff>
      <xdr:row>36</xdr:row>
      <xdr:rowOff>33655</xdr:rowOff>
    </xdr:to>
    <xdr:sp macro="" textlink="">
      <xdr:nvSpPr>
        <xdr:cNvPr id="70" name="フローチャート: 判断 69"/>
        <xdr:cNvSpPr/>
      </xdr:nvSpPr>
      <xdr:spPr>
        <a:xfrm>
          <a:off x="2571750" y="610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50165</xdr:rowOff>
    </xdr:from>
    <xdr:ext cx="466725" cy="259080"/>
    <xdr:sp macro="" textlink="">
      <xdr:nvSpPr>
        <xdr:cNvPr id="71" name="テキスト ボックス 70"/>
        <xdr:cNvSpPr txBox="1"/>
      </xdr:nvSpPr>
      <xdr:spPr>
        <a:xfrm>
          <a:off x="2406650" y="58794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37</xdr:row>
      <xdr:rowOff>9525</xdr:rowOff>
    </xdr:from>
    <xdr:to xmlns:xdr="http://schemas.openxmlformats.org/drawingml/2006/spreadsheetDrawing">
      <xdr:col>10</xdr:col>
      <xdr:colOff>114300</xdr:colOff>
      <xdr:row>37</xdr:row>
      <xdr:rowOff>20320</xdr:rowOff>
    </xdr:to>
    <xdr:cxnSp macro="">
      <xdr:nvCxnSpPr>
        <xdr:cNvPr id="72" name="直線コネクタ 71"/>
        <xdr:cNvCxnSpPr/>
      </xdr:nvCxnSpPr>
      <xdr:spPr>
        <a:xfrm flipV="1">
          <a:off x="1028700" y="6353175"/>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97790</xdr:rowOff>
    </xdr:from>
    <xdr:to xmlns:xdr="http://schemas.openxmlformats.org/drawingml/2006/spreadsheetDrawing">
      <xdr:col>10</xdr:col>
      <xdr:colOff>165100</xdr:colOff>
      <xdr:row>36</xdr:row>
      <xdr:rowOff>27305</xdr:rowOff>
    </xdr:to>
    <xdr:sp macro="" textlink="">
      <xdr:nvSpPr>
        <xdr:cNvPr id="73" name="フローチャート: 判断 72"/>
        <xdr:cNvSpPr/>
      </xdr:nvSpPr>
      <xdr:spPr>
        <a:xfrm>
          <a:off x="1778000" y="60985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43815</xdr:rowOff>
    </xdr:from>
    <xdr:ext cx="466725" cy="254000"/>
    <xdr:sp macro="" textlink="">
      <xdr:nvSpPr>
        <xdr:cNvPr id="74" name="テキスト ボックス 73"/>
        <xdr:cNvSpPr txBox="1"/>
      </xdr:nvSpPr>
      <xdr:spPr>
        <a:xfrm>
          <a:off x="1612900" y="5873115"/>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112395</xdr:rowOff>
    </xdr:from>
    <xdr:to xmlns:xdr="http://schemas.openxmlformats.org/drawingml/2006/spreadsheetDrawing">
      <xdr:col>6</xdr:col>
      <xdr:colOff>38100</xdr:colOff>
      <xdr:row>36</xdr:row>
      <xdr:rowOff>42545</xdr:rowOff>
    </xdr:to>
    <xdr:sp macro="" textlink="">
      <xdr:nvSpPr>
        <xdr:cNvPr id="75" name="フローチャート: 判断 74"/>
        <xdr:cNvSpPr/>
      </xdr:nvSpPr>
      <xdr:spPr>
        <a:xfrm>
          <a:off x="984250" y="6113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59055</xdr:rowOff>
    </xdr:from>
    <xdr:ext cx="466725" cy="259080"/>
    <xdr:sp macro="" textlink="">
      <xdr:nvSpPr>
        <xdr:cNvPr id="76" name="テキスト ボックス 75"/>
        <xdr:cNvSpPr txBox="1"/>
      </xdr:nvSpPr>
      <xdr:spPr>
        <a:xfrm>
          <a:off x="819150" y="58883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0068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80010</xdr:rowOff>
    </xdr:from>
    <xdr:ext cx="762000" cy="259080"/>
    <xdr:sp macro="" textlink="">
      <xdr:nvSpPr>
        <xdr:cNvPr id="78" name="テキスト ボックス 77"/>
        <xdr:cNvSpPr txBox="1"/>
      </xdr:nvSpPr>
      <xdr:spPr>
        <a:xfrm>
          <a:off x="3257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0095" cy="259080"/>
    <xdr:sp macro="" textlink="">
      <xdr:nvSpPr>
        <xdr:cNvPr id="79" name="テキスト ボックス 78"/>
        <xdr:cNvSpPr txBox="1"/>
      </xdr:nvSpPr>
      <xdr:spPr>
        <a:xfrm>
          <a:off x="2451100" y="710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657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80010</xdr:rowOff>
    </xdr:from>
    <xdr:ext cx="762000" cy="259080"/>
    <xdr:sp macro="" textlink="">
      <xdr:nvSpPr>
        <xdr:cNvPr id="81" name="テキスト ボックス 80"/>
        <xdr:cNvSpPr txBox="1"/>
      </xdr:nvSpPr>
      <xdr:spPr>
        <a:xfrm>
          <a:off x="857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63500</xdr:rowOff>
    </xdr:from>
    <xdr:to xmlns:xdr="http://schemas.openxmlformats.org/drawingml/2006/spreadsheetDrawing">
      <xdr:col>24</xdr:col>
      <xdr:colOff>114300</xdr:colOff>
      <xdr:row>36</xdr:row>
      <xdr:rowOff>164465</xdr:rowOff>
    </xdr:to>
    <xdr:sp macro="" textlink="">
      <xdr:nvSpPr>
        <xdr:cNvPr id="82" name="楕円 81"/>
        <xdr:cNvSpPr/>
      </xdr:nvSpPr>
      <xdr:spPr>
        <a:xfrm>
          <a:off x="4127500" y="6235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41275</xdr:rowOff>
    </xdr:from>
    <xdr:ext cx="469900" cy="254000"/>
    <xdr:sp macro="" textlink="">
      <xdr:nvSpPr>
        <xdr:cNvPr id="83" name="議会費該当値テキスト"/>
        <xdr:cNvSpPr txBox="1"/>
      </xdr:nvSpPr>
      <xdr:spPr>
        <a:xfrm>
          <a:off x="4229100" y="621347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93980</xdr:rowOff>
    </xdr:from>
    <xdr:to xmlns:xdr="http://schemas.openxmlformats.org/drawingml/2006/spreadsheetDrawing">
      <xdr:col>20</xdr:col>
      <xdr:colOff>38100</xdr:colOff>
      <xdr:row>37</xdr:row>
      <xdr:rowOff>24130</xdr:rowOff>
    </xdr:to>
    <xdr:sp macro="" textlink="">
      <xdr:nvSpPr>
        <xdr:cNvPr id="84" name="楕円 83"/>
        <xdr:cNvSpPr/>
      </xdr:nvSpPr>
      <xdr:spPr>
        <a:xfrm>
          <a:off x="3384550" y="62661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15240</xdr:rowOff>
    </xdr:from>
    <xdr:ext cx="466725" cy="259080"/>
    <xdr:sp macro="" textlink="">
      <xdr:nvSpPr>
        <xdr:cNvPr id="85" name="テキスト ボックス 84"/>
        <xdr:cNvSpPr txBox="1"/>
      </xdr:nvSpPr>
      <xdr:spPr>
        <a:xfrm>
          <a:off x="3219450" y="6358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75565</xdr:rowOff>
    </xdr:from>
    <xdr:to xmlns:xdr="http://schemas.openxmlformats.org/drawingml/2006/spreadsheetDrawing">
      <xdr:col>15</xdr:col>
      <xdr:colOff>101600</xdr:colOff>
      <xdr:row>37</xdr:row>
      <xdr:rowOff>6350</xdr:rowOff>
    </xdr:to>
    <xdr:sp macro="" textlink="">
      <xdr:nvSpPr>
        <xdr:cNvPr id="86" name="楕円 85"/>
        <xdr:cNvSpPr/>
      </xdr:nvSpPr>
      <xdr:spPr>
        <a:xfrm>
          <a:off x="2571750" y="6247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168275</xdr:rowOff>
    </xdr:from>
    <xdr:ext cx="466725" cy="254000"/>
    <xdr:sp macro="" textlink="">
      <xdr:nvSpPr>
        <xdr:cNvPr id="87" name="テキスト ボックス 86"/>
        <xdr:cNvSpPr txBox="1"/>
      </xdr:nvSpPr>
      <xdr:spPr>
        <a:xfrm>
          <a:off x="2406650" y="6340475"/>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130175</xdr:rowOff>
    </xdr:from>
    <xdr:to xmlns:xdr="http://schemas.openxmlformats.org/drawingml/2006/spreadsheetDrawing">
      <xdr:col>10</xdr:col>
      <xdr:colOff>165100</xdr:colOff>
      <xdr:row>37</xdr:row>
      <xdr:rowOff>60325</xdr:rowOff>
    </xdr:to>
    <xdr:sp macro="" textlink="">
      <xdr:nvSpPr>
        <xdr:cNvPr id="88" name="楕円 87"/>
        <xdr:cNvSpPr/>
      </xdr:nvSpPr>
      <xdr:spPr>
        <a:xfrm>
          <a:off x="17780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52070</xdr:rowOff>
    </xdr:from>
    <xdr:ext cx="466725" cy="254000"/>
    <xdr:sp macro="" textlink="">
      <xdr:nvSpPr>
        <xdr:cNvPr id="89" name="テキスト ボックス 88"/>
        <xdr:cNvSpPr txBox="1"/>
      </xdr:nvSpPr>
      <xdr:spPr>
        <a:xfrm>
          <a:off x="1612900" y="6395720"/>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140970</xdr:rowOff>
    </xdr:from>
    <xdr:to xmlns:xdr="http://schemas.openxmlformats.org/drawingml/2006/spreadsheetDrawing">
      <xdr:col>6</xdr:col>
      <xdr:colOff>38100</xdr:colOff>
      <xdr:row>37</xdr:row>
      <xdr:rowOff>71120</xdr:rowOff>
    </xdr:to>
    <xdr:sp macro="" textlink="">
      <xdr:nvSpPr>
        <xdr:cNvPr id="90" name="楕円 89"/>
        <xdr:cNvSpPr/>
      </xdr:nvSpPr>
      <xdr:spPr>
        <a:xfrm>
          <a:off x="984250" y="63131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62230</xdr:rowOff>
    </xdr:from>
    <xdr:ext cx="466725" cy="259080"/>
    <xdr:sp macro="" textlink="">
      <xdr:nvSpPr>
        <xdr:cNvPr id="91" name="テキスト ボックス 90"/>
        <xdr:cNvSpPr txBox="1"/>
      </xdr:nvSpPr>
      <xdr:spPr>
        <a:xfrm>
          <a:off x="819150" y="6405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6858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128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128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7145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7145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2743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743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6858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805" cy="220345"/>
    <xdr:sp macro="" textlink="">
      <xdr:nvSpPr>
        <xdr:cNvPr id="100" name="テキスト ボックス 99"/>
        <xdr:cNvSpPr txBox="1"/>
      </xdr:nvSpPr>
      <xdr:spPr>
        <a:xfrm>
          <a:off x="66675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2" name="直線コネクタ 101"/>
        <xdr:cNvCxnSpPr/>
      </xdr:nvCxnSpPr>
      <xdr:spPr>
        <a:xfrm>
          <a:off x="685800" y="1008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3840" cy="254000"/>
    <xdr:sp macro="" textlink="">
      <xdr:nvSpPr>
        <xdr:cNvPr id="103" name="テキスト ボックス 102"/>
        <xdr:cNvSpPr txBox="1"/>
      </xdr:nvSpPr>
      <xdr:spPr>
        <a:xfrm>
          <a:off x="474980" y="9941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4" name="直線コネクタ 103"/>
        <xdr:cNvCxnSpPr/>
      </xdr:nvCxnSpPr>
      <xdr:spPr>
        <a:xfrm>
          <a:off x="685800" y="962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92455" cy="254000"/>
    <xdr:sp macro="" textlink="">
      <xdr:nvSpPr>
        <xdr:cNvPr id="105" name="テキスト ボックス 104"/>
        <xdr:cNvSpPr txBox="1"/>
      </xdr:nvSpPr>
      <xdr:spPr>
        <a:xfrm>
          <a:off x="166370" y="94843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6" name="直線コネクタ 105"/>
        <xdr:cNvCxnSpPr/>
      </xdr:nvCxnSpPr>
      <xdr:spPr>
        <a:xfrm>
          <a:off x="685800" y="9169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92455" cy="254000"/>
    <xdr:sp macro="" textlink="">
      <xdr:nvSpPr>
        <xdr:cNvPr id="107" name="テキスト ボックス 106"/>
        <xdr:cNvSpPr txBox="1"/>
      </xdr:nvSpPr>
      <xdr:spPr>
        <a:xfrm>
          <a:off x="166370" y="90271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8" name="直線コネクタ 107"/>
        <xdr:cNvCxnSpPr/>
      </xdr:nvCxnSpPr>
      <xdr:spPr>
        <a:xfrm>
          <a:off x="685800" y="8712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92455" cy="254000"/>
    <xdr:sp macro="" textlink="">
      <xdr:nvSpPr>
        <xdr:cNvPr id="109" name="テキスト ボックス 108"/>
        <xdr:cNvSpPr txBox="1"/>
      </xdr:nvSpPr>
      <xdr:spPr>
        <a:xfrm>
          <a:off x="166370" y="85699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6858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2455" cy="254000"/>
    <xdr:sp macro="" textlink="">
      <xdr:nvSpPr>
        <xdr:cNvPr id="111" name="テキスト ボックス 110"/>
        <xdr:cNvSpPr txBox="1"/>
      </xdr:nvSpPr>
      <xdr:spPr>
        <a:xfrm>
          <a:off x="166370" y="8112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6858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79375</xdr:rowOff>
    </xdr:from>
    <xdr:to xmlns:xdr="http://schemas.openxmlformats.org/drawingml/2006/spreadsheetDrawing">
      <xdr:col>24</xdr:col>
      <xdr:colOff>62865</xdr:colOff>
      <xdr:row>58</xdr:row>
      <xdr:rowOff>41910</xdr:rowOff>
    </xdr:to>
    <xdr:cxnSp macro="">
      <xdr:nvCxnSpPr>
        <xdr:cNvPr id="113" name="直線コネクタ 112"/>
        <xdr:cNvCxnSpPr/>
      </xdr:nvCxnSpPr>
      <xdr:spPr>
        <a:xfrm flipV="1">
          <a:off x="4176395" y="8651875"/>
          <a:ext cx="1270" cy="1334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45720</xdr:rowOff>
    </xdr:from>
    <xdr:ext cx="534670" cy="259080"/>
    <xdr:sp macro="" textlink="">
      <xdr:nvSpPr>
        <xdr:cNvPr id="114" name="総務費最小値テキスト"/>
        <xdr:cNvSpPr txBox="1"/>
      </xdr:nvSpPr>
      <xdr:spPr>
        <a:xfrm>
          <a:off x="4229100" y="9989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41910</xdr:rowOff>
    </xdr:from>
    <xdr:to xmlns:xdr="http://schemas.openxmlformats.org/drawingml/2006/spreadsheetDrawing">
      <xdr:col>24</xdr:col>
      <xdr:colOff>152400</xdr:colOff>
      <xdr:row>58</xdr:row>
      <xdr:rowOff>41910</xdr:rowOff>
    </xdr:to>
    <xdr:cxnSp macro="">
      <xdr:nvCxnSpPr>
        <xdr:cNvPr id="115" name="直線コネクタ 114"/>
        <xdr:cNvCxnSpPr/>
      </xdr:nvCxnSpPr>
      <xdr:spPr>
        <a:xfrm>
          <a:off x="4108450" y="9986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26035</xdr:rowOff>
    </xdr:from>
    <xdr:ext cx="598805" cy="259080"/>
    <xdr:sp macro="" textlink="">
      <xdr:nvSpPr>
        <xdr:cNvPr id="116" name="総務費最大値テキスト"/>
        <xdr:cNvSpPr txBox="1"/>
      </xdr:nvSpPr>
      <xdr:spPr>
        <a:xfrm>
          <a:off x="4229100" y="84270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626,485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79375</xdr:rowOff>
    </xdr:from>
    <xdr:to xmlns:xdr="http://schemas.openxmlformats.org/drawingml/2006/spreadsheetDrawing">
      <xdr:col>24</xdr:col>
      <xdr:colOff>152400</xdr:colOff>
      <xdr:row>50</xdr:row>
      <xdr:rowOff>79375</xdr:rowOff>
    </xdr:to>
    <xdr:cxnSp macro="">
      <xdr:nvCxnSpPr>
        <xdr:cNvPr id="117" name="直線コネクタ 116"/>
        <xdr:cNvCxnSpPr/>
      </xdr:nvCxnSpPr>
      <xdr:spPr>
        <a:xfrm>
          <a:off x="4108450" y="8651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58</xdr:row>
      <xdr:rowOff>24130</xdr:rowOff>
    </xdr:from>
    <xdr:to xmlns:xdr="http://schemas.openxmlformats.org/drawingml/2006/spreadsheetDrawing">
      <xdr:col>24</xdr:col>
      <xdr:colOff>63500</xdr:colOff>
      <xdr:row>58</xdr:row>
      <xdr:rowOff>53340</xdr:rowOff>
    </xdr:to>
    <xdr:cxnSp macro="">
      <xdr:nvCxnSpPr>
        <xdr:cNvPr id="118" name="直線コネクタ 117"/>
        <xdr:cNvCxnSpPr/>
      </xdr:nvCxnSpPr>
      <xdr:spPr>
        <a:xfrm flipV="1">
          <a:off x="3429000" y="9968230"/>
          <a:ext cx="7493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53340</xdr:rowOff>
    </xdr:from>
    <xdr:ext cx="598805" cy="254000"/>
    <xdr:sp macro="" textlink="">
      <xdr:nvSpPr>
        <xdr:cNvPr id="119" name="総務費平均値テキスト"/>
        <xdr:cNvSpPr txBox="1"/>
      </xdr:nvSpPr>
      <xdr:spPr>
        <a:xfrm>
          <a:off x="4229100" y="965454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100,499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30480</xdr:rowOff>
    </xdr:from>
    <xdr:to xmlns:xdr="http://schemas.openxmlformats.org/drawingml/2006/spreadsheetDrawing">
      <xdr:col>24</xdr:col>
      <xdr:colOff>114300</xdr:colOff>
      <xdr:row>57</xdr:row>
      <xdr:rowOff>132080</xdr:rowOff>
    </xdr:to>
    <xdr:sp macro="" textlink="">
      <xdr:nvSpPr>
        <xdr:cNvPr id="120" name="フローチャート: 判断 119"/>
        <xdr:cNvSpPr/>
      </xdr:nvSpPr>
      <xdr:spPr>
        <a:xfrm>
          <a:off x="4127500" y="980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53340</xdr:rowOff>
    </xdr:from>
    <xdr:to xmlns:xdr="http://schemas.openxmlformats.org/drawingml/2006/spreadsheetDrawing">
      <xdr:col>19</xdr:col>
      <xdr:colOff>171450</xdr:colOff>
      <xdr:row>58</xdr:row>
      <xdr:rowOff>55880</xdr:rowOff>
    </xdr:to>
    <xdr:cxnSp macro="">
      <xdr:nvCxnSpPr>
        <xdr:cNvPr id="121" name="直線コネクタ 120"/>
        <xdr:cNvCxnSpPr/>
      </xdr:nvCxnSpPr>
      <xdr:spPr>
        <a:xfrm flipV="1">
          <a:off x="2622550" y="999744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31115</xdr:rowOff>
    </xdr:from>
    <xdr:to xmlns:xdr="http://schemas.openxmlformats.org/drawingml/2006/spreadsheetDrawing">
      <xdr:col>20</xdr:col>
      <xdr:colOff>38100</xdr:colOff>
      <xdr:row>57</xdr:row>
      <xdr:rowOff>132715</xdr:rowOff>
    </xdr:to>
    <xdr:sp macro="" textlink="">
      <xdr:nvSpPr>
        <xdr:cNvPr id="122" name="フローチャート: 判断 121"/>
        <xdr:cNvSpPr/>
      </xdr:nvSpPr>
      <xdr:spPr>
        <a:xfrm>
          <a:off x="3384550" y="98037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149225</xdr:rowOff>
    </xdr:from>
    <xdr:ext cx="593725" cy="259080"/>
    <xdr:sp macro="" textlink="">
      <xdr:nvSpPr>
        <xdr:cNvPr id="123" name="テキスト ボックス 122"/>
        <xdr:cNvSpPr txBox="1"/>
      </xdr:nvSpPr>
      <xdr:spPr>
        <a:xfrm>
          <a:off x="3154680" y="95789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23495</xdr:rowOff>
    </xdr:from>
    <xdr:to xmlns:xdr="http://schemas.openxmlformats.org/drawingml/2006/spreadsheetDrawing">
      <xdr:col>15</xdr:col>
      <xdr:colOff>50800</xdr:colOff>
      <xdr:row>58</xdr:row>
      <xdr:rowOff>55880</xdr:rowOff>
    </xdr:to>
    <xdr:cxnSp macro="">
      <xdr:nvCxnSpPr>
        <xdr:cNvPr id="124" name="直線コネクタ 123"/>
        <xdr:cNvCxnSpPr/>
      </xdr:nvCxnSpPr>
      <xdr:spPr>
        <a:xfrm>
          <a:off x="1828800" y="9967595"/>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58420</xdr:rowOff>
    </xdr:from>
    <xdr:to xmlns:xdr="http://schemas.openxmlformats.org/drawingml/2006/spreadsheetDrawing">
      <xdr:col>15</xdr:col>
      <xdr:colOff>101600</xdr:colOff>
      <xdr:row>57</xdr:row>
      <xdr:rowOff>160020</xdr:rowOff>
    </xdr:to>
    <xdr:sp macro="" textlink="">
      <xdr:nvSpPr>
        <xdr:cNvPr id="125" name="フローチャート: 判断 124"/>
        <xdr:cNvSpPr/>
      </xdr:nvSpPr>
      <xdr:spPr>
        <a:xfrm>
          <a:off x="257175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5080</xdr:rowOff>
    </xdr:from>
    <xdr:ext cx="529590" cy="259080"/>
    <xdr:sp macro="" textlink="">
      <xdr:nvSpPr>
        <xdr:cNvPr id="126" name="テキスト ボックス 125"/>
        <xdr:cNvSpPr txBox="1"/>
      </xdr:nvSpPr>
      <xdr:spPr>
        <a:xfrm>
          <a:off x="2393315" y="96062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56</xdr:row>
      <xdr:rowOff>167640</xdr:rowOff>
    </xdr:from>
    <xdr:to xmlns:xdr="http://schemas.openxmlformats.org/drawingml/2006/spreadsheetDrawing">
      <xdr:col>10</xdr:col>
      <xdr:colOff>114300</xdr:colOff>
      <xdr:row>58</xdr:row>
      <xdr:rowOff>23495</xdr:rowOff>
    </xdr:to>
    <xdr:cxnSp macro="">
      <xdr:nvCxnSpPr>
        <xdr:cNvPr id="127" name="直線コネクタ 126"/>
        <xdr:cNvCxnSpPr/>
      </xdr:nvCxnSpPr>
      <xdr:spPr>
        <a:xfrm>
          <a:off x="1028700" y="9768840"/>
          <a:ext cx="80010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66040</xdr:rowOff>
    </xdr:from>
    <xdr:to xmlns:xdr="http://schemas.openxmlformats.org/drawingml/2006/spreadsheetDrawing">
      <xdr:col>10</xdr:col>
      <xdr:colOff>165100</xdr:colOff>
      <xdr:row>57</xdr:row>
      <xdr:rowOff>167640</xdr:rowOff>
    </xdr:to>
    <xdr:sp macro="" textlink="">
      <xdr:nvSpPr>
        <xdr:cNvPr id="128" name="フローチャート: 判断 127"/>
        <xdr:cNvSpPr/>
      </xdr:nvSpPr>
      <xdr:spPr>
        <a:xfrm>
          <a:off x="1778000" y="98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12700</xdr:rowOff>
    </xdr:from>
    <xdr:ext cx="531495" cy="259080"/>
    <xdr:sp macro="" textlink="">
      <xdr:nvSpPr>
        <xdr:cNvPr id="129" name="テキスト ボックス 128"/>
        <xdr:cNvSpPr txBox="1"/>
      </xdr:nvSpPr>
      <xdr:spPr>
        <a:xfrm>
          <a:off x="1580515" y="96139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50165</xdr:rowOff>
    </xdr:from>
    <xdr:to xmlns:xdr="http://schemas.openxmlformats.org/drawingml/2006/spreadsheetDrawing">
      <xdr:col>6</xdr:col>
      <xdr:colOff>38100</xdr:colOff>
      <xdr:row>56</xdr:row>
      <xdr:rowOff>151765</xdr:rowOff>
    </xdr:to>
    <xdr:sp macro="" textlink="">
      <xdr:nvSpPr>
        <xdr:cNvPr id="130" name="フローチャート: 判断 129"/>
        <xdr:cNvSpPr/>
      </xdr:nvSpPr>
      <xdr:spPr>
        <a:xfrm>
          <a:off x="984250" y="96513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168275</xdr:rowOff>
    </xdr:from>
    <xdr:ext cx="593725" cy="254000"/>
    <xdr:sp macro="" textlink="">
      <xdr:nvSpPr>
        <xdr:cNvPr id="131" name="テキスト ボックス 130"/>
        <xdr:cNvSpPr txBox="1"/>
      </xdr:nvSpPr>
      <xdr:spPr>
        <a:xfrm>
          <a:off x="754380" y="942657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0068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80010</xdr:rowOff>
    </xdr:from>
    <xdr:ext cx="762000" cy="259080"/>
    <xdr:sp macro="" textlink="">
      <xdr:nvSpPr>
        <xdr:cNvPr id="133" name="テキスト ボックス 132"/>
        <xdr:cNvSpPr txBox="1"/>
      </xdr:nvSpPr>
      <xdr:spPr>
        <a:xfrm>
          <a:off x="3257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0095" cy="259080"/>
    <xdr:sp macro="" textlink="">
      <xdr:nvSpPr>
        <xdr:cNvPr id="134" name="テキスト ボックス 133"/>
        <xdr:cNvSpPr txBox="1"/>
      </xdr:nvSpPr>
      <xdr:spPr>
        <a:xfrm>
          <a:off x="2451100" y="1053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657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80010</xdr:rowOff>
    </xdr:from>
    <xdr:ext cx="762000" cy="259080"/>
    <xdr:sp macro="" textlink="">
      <xdr:nvSpPr>
        <xdr:cNvPr id="136" name="テキスト ボックス 135"/>
        <xdr:cNvSpPr txBox="1"/>
      </xdr:nvSpPr>
      <xdr:spPr>
        <a:xfrm>
          <a:off x="857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144780</xdr:rowOff>
    </xdr:from>
    <xdr:to xmlns:xdr="http://schemas.openxmlformats.org/drawingml/2006/spreadsheetDrawing">
      <xdr:col>24</xdr:col>
      <xdr:colOff>114300</xdr:colOff>
      <xdr:row>58</xdr:row>
      <xdr:rowOff>74930</xdr:rowOff>
    </xdr:to>
    <xdr:sp macro="" textlink="">
      <xdr:nvSpPr>
        <xdr:cNvPr id="137" name="楕円 136"/>
        <xdr:cNvSpPr/>
      </xdr:nvSpPr>
      <xdr:spPr>
        <a:xfrm>
          <a:off x="4127500" y="991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59690</xdr:rowOff>
    </xdr:from>
    <xdr:ext cx="534670" cy="259080"/>
    <xdr:sp macro="" textlink="">
      <xdr:nvSpPr>
        <xdr:cNvPr id="138" name="総務費該当値テキスト"/>
        <xdr:cNvSpPr txBox="1"/>
      </xdr:nvSpPr>
      <xdr:spPr>
        <a:xfrm>
          <a:off x="4229100" y="9832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2540</xdr:rowOff>
    </xdr:from>
    <xdr:to xmlns:xdr="http://schemas.openxmlformats.org/drawingml/2006/spreadsheetDrawing">
      <xdr:col>20</xdr:col>
      <xdr:colOff>38100</xdr:colOff>
      <xdr:row>58</xdr:row>
      <xdr:rowOff>104140</xdr:rowOff>
    </xdr:to>
    <xdr:sp macro="" textlink="">
      <xdr:nvSpPr>
        <xdr:cNvPr id="139" name="楕円 138"/>
        <xdr:cNvSpPr/>
      </xdr:nvSpPr>
      <xdr:spPr>
        <a:xfrm>
          <a:off x="3384550" y="99466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95250</xdr:rowOff>
    </xdr:from>
    <xdr:ext cx="529590" cy="259080"/>
    <xdr:sp macro="" textlink="">
      <xdr:nvSpPr>
        <xdr:cNvPr id="140" name="テキスト ボックス 139"/>
        <xdr:cNvSpPr txBox="1"/>
      </xdr:nvSpPr>
      <xdr:spPr>
        <a:xfrm>
          <a:off x="3187065" y="100393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5080</xdr:rowOff>
    </xdr:from>
    <xdr:to xmlns:xdr="http://schemas.openxmlformats.org/drawingml/2006/spreadsheetDrawing">
      <xdr:col>15</xdr:col>
      <xdr:colOff>101600</xdr:colOff>
      <xdr:row>58</xdr:row>
      <xdr:rowOff>106680</xdr:rowOff>
    </xdr:to>
    <xdr:sp macro="" textlink="">
      <xdr:nvSpPr>
        <xdr:cNvPr id="141" name="楕円 140"/>
        <xdr:cNvSpPr/>
      </xdr:nvSpPr>
      <xdr:spPr>
        <a:xfrm>
          <a:off x="2571750" y="994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98425</xdr:rowOff>
    </xdr:from>
    <xdr:ext cx="529590" cy="254000"/>
    <xdr:sp macro="" textlink="">
      <xdr:nvSpPr>
        <xdr:cNvPr id="142" name="テキスト ボックス 141"/>
        <xdr:cNvSpPr txBox="1"/>
      </xdr:nvSpPr>
      <xdr:spPr>
        <a:xfrm>
          <a:off x="2393315" y="100425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144145</xdr:rowOff>
    </xdr:from>
    <xdr:to xmlns:xdr="http://schemas.openxmlformats.org/drawingml/2006/spreadsheetDrawing">
      <xdr:col>10</xdr:col>
      <xdr:colOff>165100</xdr:colOff>
      <xdr:row>58</xdr:row>
      <xdr:rowOff>74930</xdr:rowOff>
    </xdr:to>
    <xdr:sp macro="" textlink="">
      <xdr:nvSpPr>
        <xdr:cNvPr id="143" name="楕円 142"/>
        <xdr:cNvSpPr/>
      </xdr:nvSpPr>
      <xdr:spPr>
        <a:xfrm>
          <a:off x="1778000" y="9916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65405</xdr:rowOff>
    </xdr:from>
    <xdr:ext cx="531495" cy="254000"/>
    <xdr:sp macro="" textlink="">
      <xdr:nvSpPr>
        <xdr:cNvPr id="144" name="テキスト ボックス 143"/>
        <xdr:cNvSpPr txBox="1"/>
      </xdr:nvSpPr>
      <xdr:spPr>
        <a:xfrm>
          <a:off x="1580515" y="1000950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116840</xdr:rowOff>
    </xdr:from>
    <xdr:to xmlns:xdr="http://schemas.openxmlformats.org/drawingml/2006/spreadsheetDrawing">
      <xdr:col>6</xdr:col>
      <xdr:colOff>38100</xdr:colOff>
      <xdr:row>57</xdr:row>
      <xdr:rowOff>46990</xdr:rowOff>
    </xdr:to>
    <xdr:sp macro="" textlink="">
      <xdr:nvSpPr>
        <xdr:cNvPr id="145" name="楕円 144"/>
        <xdr:cNvSpPr/>
      </xdr:nvSpPr>
      <xdr:spPr>
        <a:xfrm>
          <a:off x="984250" y="9718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38100</xdr:rowOff>
    </xdr:from>
    <xdr:ext cx="593725" cy="259080"/>
    <xdr:sp macro="" textlink="">
      <xdr:nvSpPr>
        <xdr:cNvPr id="146" name="テキスト ボックス 145"/>
        <xdr:cNvSpPr txBox="1"/>
      </xdr:nvSpPr>
      <xdr:spPr>
        <a:xfrm>
          <a:off x="754380" y="98107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137,788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6858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128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128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7145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7145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2743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743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6858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805" cy="220345"/>
    <xdr:sp macro="" textlink="">
      <xdr:nvSpPr>
        <xdr:cNvPr id="155" name="テキスト ボックス 154"/>
        <xdr:cNvSpPr txBox="1"/>
      </xdr:nvSpPr>
      <xdr:spPr>
        <a:xfrm>
          <a:off x="66675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6858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54000"/>
    <xdr:sp macro="" textlink="">
      <xdr:nvSpPr>
        <xdr:cNvPr id="157" name="テキスト ボックス 156"/>
        <xdr:cNvSpPr txBox="1"/>
      </xdr:nvSpPr>
      <xdr:spPr>
        <a:xfrm>
          <a:off x="211455" y="13827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8" name="直線コネクタ 157"/>
        <xdr:cNvCxnSpPr/>
      </xdr:nvCxnSpPr>
      <xdr:spPr>
        <a:xfrm>
          <a:off x="685800" y="1364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92455" cy="259080"/>
    <xdr:sp macro="" textlink="">
      <xdr:nvSpPr>
        <xdr:cNvPr id="159" name="テキスト ボックス 158"/>
        <xdr:cNvSpPr txBox="1"/>
      </xdr:nvSpPr>
      <xdr:spPr>
        <a:xfrm>
          <a:off x="166370" y="135013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60" name="直線コネクタ 159"/>
        <xdr:cNvCxnSpPr/>
      </xdr:nvCxnSpPr>
      <xdr:spPr>
        <a:xfrm>
          <a:off x="685800" y="13316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92455" cy="254000"/>
    <xdr:sp macro="" textlink="">
      <xdr:nvSpPr>
        <xdr:cNvPr id="161" name="テキスト ボックス 160"/>
        <xdr:cNvSpPr txBox="1"/>
      </xdr:nvSpPr>
      <xdr:spPr>
        <a:xfrm>
          <a:off x="166370" y="13174345"/>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2" name="直線コネクタ 161"/>
        <xdr:cNvCxnSpPr/>
      </xdr:nvCxnSpPr>
      <xdr:spPr>
        <a:xfrm>
          <a:off x="685800" y="12990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92455" cy="259080"/>
    <xdr:sp macro="" textlink="">
      <xdr:nvSpPr>
        <xdr:cNvPr id="163" name="テキスト ボックス 162"/>
        <xdr:cNvSpPr txBox="1"/>
      </xdr:nvSpPr>
      <xdr:spPr>
        <a:xfrm>
          <a:off x="166370" y="12847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4" name="直線コネクタ 163"/>
        <xdr:cNvCxnSpPr/>
      </xdr:nvCxnSpPr>
      <xdr:spPr>
        <a:xfrm>
          <a:off x="685800" y="12663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2455" cy="254000"/>
    <xdr:sp macro="" textlink="">
      <xdr:nvSpPr>
        <xdr:cNvPr id="165" name="テキスト ボックス 164"/>
        <xdr:cNvSpPr txBox="1"/>
      </xdr:nvSpPr>
      <xdr:spPr>
        <a:xfrm>
          <a:off x="166370" y="1252220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6" name="直線コネクタ 165"/>
        <xdr:cNvCxnSpPr/>
      </xdr:nvCxnSpPr>
      <xdr:spPr>
        <a:xfrm>
          <a:off x="685800" y="12337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92455" cy="258445"/>
    <xdr:sp macro="" textlink="">
      <xdr:nvSpPr>
        <xdr:cNvPr id="167" name="テキスト ボックス 166"/>
        <xdr:cNvSpPr txBox="1"/>
      </xdr:nvSpPr>
      <xdr:spPr>
        <a:xfrm>
          <a:off x="166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8" name="直線コネクタ 167"/>
        <xdr:cNvCxnSpPr/>
      </xdr:nvCxnSpPr>
      <xdr:spPr>
        <a:xfrm>
          <a:off x="685800" y="1201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2455" cy="259080"/>
    <xdr:sp macro="" textlink="">
      <xdr:nvSpPr>
        <xdr:cNvPr id="169" name="テキスト ボックス 168"/>
        <xdr:cNvSpPr txBox="1"/>
      </xdr:nvSpPr>
      <xdr:spPr>
        <a:xfrm>
          <a:off x="166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6858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2455" cy="254000"/>
    <xdr:sp macro="" textlink="">
      <xdr:nvSpPr>
        <xdr:cNvPr id="171" name="テキスト ボックス 170"/>
        <xdr:cNvSpPr txBox="1"/>
      </xdr:nvSpPr>
      <xdr:spPr>
        <a:xfrm>
          <a:off x="166370" y="11541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2" name="民生費グラフ枠"/>
        <xdr:cNvSpPr/>
      </xdr:nvSpPr>
      <xdr:spPr>
        <a:xfrm>
          <a:off x="6858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46355</xdr:rowOff>
    </xdr:from>
    <xdr:to xmlns:xdr="http://schemas.openxmlformats.org/drawingml/2006/spreadsheetDrawing">
      <xdr:col>24</xdr:col>
      <xdr:colOff>62865</xdr:colOff>
      <xdr:row>78</xdr:row>
      <xdr:rowOff>8255</xdr:rowOff>
    </xdr:to>
    <xdr:cxnSp macro="">
      <xdr:nvCxnSpPr>
        <xdr:cNvPr id="173" name="直線コネクタ 172"/>
        <xdr:cNvCxnSpPr/>
      </xdr:nvCxnSpPr>
      <xdr:spPr>
        <a:xfrm flipV="1">
          <a:off x="4176395" y="12219305"/>
          <a:ext cx="127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12065</xdr:rowOff>
    </xdr:from>
    <xdr:ext cx="598805" cy="259080"/>
    <xdr:sp macro="" textlink="">
      <xdr:nvSpPr>
        <xdr:cNvPr id="174" name="民生費最小値テキスト"/>
        <xdr:cNvSpPr txBox="1"/>
      </xdr:nvSpPr>
      <xdr:spPr>
        <a:xfrm>
          <a:off x="4229100" y="133851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144,051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8255</xdr:rowOff>
    </xdr:from>
    <xdr:to xmlns:xdr="http://schemas.openxmlformats.org/drawingml/2006/spreadsheetDrawing">
      <xdr:col>24</xdr:col>
      <xdr:colOff>152400</xdr:colOff>
      <xdr:row>78</xdr:row>
      <xdr:rowOff>8255</xdr:rowOff>
    </xdr:to>
    <xdr:cxnSp macro="">
      <xdr:nvCxnSpPr>
        <xdr:cNvPr id="175" name="直線コネクタ 174"/>
        <xdr:cNvCxnSpPr/>
      </xdr:nvCxnSpPr>
      <xdr:spPr>
        <a:xfrm>
          <a:off x="4108450" y="13381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164465</xdr:rowOff>
    </xdr:from>
    <xdr:ext cx="598805" cy="259080"/>
    <xdr:sp macro="" textlink="">
      <xdr:nvSpPr>
        <xdr:cNvPr id="176" name="民生費最大値テキスト"/>
        <xdr:cNvSpPr txBox="1"/>
      </xdr:nvSpPr>
      <xdr:spPr>
        <a:xfrm>
          <a:off x="4229100" y="11994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250,812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46355</xdr:rowOff>
    </xdr:from>
    <xdr:to xmlns:xdr="http://schemas.openxmlformats.org/drawingml/2006/spreadsheetDrawing">
      <xdr:col>24</xdr:col>
      <xdr:colOff>152400</xdr:colOff>
      <xdr:row>71</xdr:row>
      <xdr:rowOff>46355</xdr:rowOff>
    </xdr:to>
    <xdr:cxnSp macro="">
      <xdr:nvCxnSpPr>
        <xdr:cNvPr id="177" name="直線コネクタ 176"/>
        <xdr:cNvCxnSpPr/>
      </xdr:nvCxnSpPr>
      <xdr:spPr>
        <a:xfrm>
          <a:off x="4108450" y="122193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77</xdr:row>
      <xdr:rowOff>121285</xdr:rowOff>
    </xdr:from>
    <xdr:to xmlns:xdr="http://schemas.openxmlformats.org/drawingml/2006/spreadsheetDrawing">
      <xdr:col>24</xdr:col>
      <xdr:colOff>63500</xdr:colOff>
      <xdr:row>78</xdr:row>
      <xdr:rowOff>116840</xdr:rowOff>
    </xdr:to>
    <xdr:cxnSp macro="">
      <xdr:nvCxnSpPr>
        <xdr:cNvPr id="178" name="直線コネクタ 177"/>
        <xdr:cNvCxnSpPr/>
      </xdr:nvCxnSpPr>
      <xdr:spPr>
        <a:xfrm flipV="1">
          <a:off x="3429000" y="13322935"/>
          <a:ext cx="7493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85090</xdr:rowOff>
    </xdr:from>
    <xdr:ext cx="598805" cy="259080"/>
    <xdr:sp macro="" textlink="">
      <xdr:nvSpPr>
        <xdr:cNvPr id="179" name="民生費平均値テキスト"/>
        <xdr:cNvSpPr txBox="1"/>
      </xdr:nvSpPr>
      <xdr:spPr>
        <a:xfrm>
          <a:off x="4229100" y="129438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62230</xdr:rowOff>
    </xdr:from>
    <xdr:to xmlns:xdr="http://schemas.openxmlformats.org/drawingml/2006/spreadsheetDrawing">
      <xdr:col>24</xdr:col>
      <xdr:colOff>114300</xdr:colOff>
      <xdr:row>76</xdr:row>
      <xdr:rowOff>163830</xdr:rowOff>
    </xdr:to>
    <xdr:sp macro="" textlink="">
      <xdr:nvSpPr>
        <xdr:cNvPr id="180" name="フローチャート: 判断 179"/>
        <xdr:cNvSpPr/>
      </xdr:nvSpPr>
      <xdr:spPr>
        <a:xfrm>
          <a:off x="41275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116840</xdr:rowOff>
    </xdr:from>
    <xdr:to xmlns:xdr="http://schemas.openxmlformats.org/drawingml/2006/spreadsheetDrawing">
      <xdr:col>19</xdr:col>
      <xdr:colOff>171450</xdr:colOff>
      <xdr:row>79</xdr:row>
      <xdr:rowOff>8255</xdr:rowOff>
    </xdr:to>
    <xdr:cxnSp macro="">
      <xdr:nvCxnSpPr>
        <xdr:cNvPr id="181" name="直線コネクタ 180"/>
        <xdr:cNvCxnSpPr/>
      </xdr:nvCxnSpPr>
      <xdr:spPr>
        <a:xfrm flipV="1">
          <a:off x="2622550" y="13489940"/>
          <a:ext cx="80645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12065</xdr:rowOff>
    </xdr:from>
    <xdr:to xmlns:xdr="http://schemas.openxmlformats.org/drawingml/2006/spreadsheetDrawing">
      <xdr:col>20</xdr:col>
      <xdr:colOff>38100</xdr:colOff>
      <xdr:row>77</xdr:row>
      <xdr:rowOff>113665</xdr:rowOff>
    </xdr:to>
    <xdr:sp macro="" textlink="">
      <xdr:nvSpPr>
        <xdr:cNvPr id="182" name="フローチャート: 判断 181"/>
        <xdr:cNvSpPr/>
      </xdr:nvSpPr>
      <xdr:spPr>
        <a:xfrm>
          <a:off x="3384550" y="132137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130175</xdr:rowOff>
    </xdr:from>
    <xdr:ext cx="593725" cy="259080"/>
    <xdr:sp macro="" textlink="">
      <xdr:nvSpPr>
        <xdr:cNvPr id="183" name="テキスト ボックス 182"/>
        <xdr:cNvSpPr txBox="1"/>
      </xdr:nvSpPr>
      <xdr:spPr>
        <a:xfrm>
          <a:off x="3154680" y="129889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154,783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33655</xdr:rowOff>
    </xdr:from>
    <xdr:to xmlns:xdr="http://schemas.openxmlformats.org/drawingml/2006/spreadsheetDrawing">
      <xdr:col>15</xdr:col>
      <xdr:colOff>50800</xdr:colOff>
      <xdr:row>79</xdr:row>
      <xdr:rowOff>8255</xdr:rowOff>
    </xdr:to>
    <xdr:cxnSp macro="">
      <xdr:nvCxnSpPr>
        <xdr:cNvPr id="184" name="直線コネクタ 183"/>
        <xdr:cNvCxnSpPr/>
      </xdr:nvCxnSpPr>
      <xdr:spPr>
        <a:xfrm>
          <a:off x="1828800" y="13406755"/>
          <a:ext cx="79375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95250</xdr:rowOff>
    </xdr:from>
    <xdr:to xmlns:xdr="http://schemas.openxmlformats.org/drawingml/2006/spreadsheetDrawing">
      <xdr:col>15</xdr:col>
      <xdr:colOff>101600</xdr:colOff>
      <xdr:row>78</xdr:row>
      <xdr:rowOff>25400</xdr:rowOff>
    </xdr:to>
    <xdr:sp macro="" textlink="">
      <xdr:nvSpPr>
        <xdr:cNvPr id="185" name="フローチャート: 判断 184"/>
        <xdr:cNvSpPr/>
      </xdr:nvSpPr>
      <xdr:spPr>
        <a:xfrm>
          <a:off x="257175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41910</xdr:rowOff>
    </xdr:from>
    <xdr:ext cx="593725" cy="254000"/>
    <xdr:sp macro="" textlink="">
      <xdr:nvSpPr>
        <xdr:cNvPr id="186" name="テキスト ボックス 185"/>
        <xdr:cNvSpPr txBox="1"/>
      </xdr:nvSpPr>
      <xdr:spPr>
        <a:xfrm>
          <a:off x="2360930" y="130721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78</xdr:row>
      <xdr:rowOff>33655</xdr:rowOff>
    </xdr:from>
    <xdr:to xmlns:xdr="http://schemas.openxmlformats.org/drawingml/2006/spreadsheetDrawing">
      <xdr:col>10</xdr:col>
      <xdr:colOff>114300</xdr:colOff>
      <xdr:row>79</xdr:row>
      <xdr:rowOff>50165</xdr:rowOff>
    </xdr:to>
    <xdr:cxnSp macro="">
      <xdr:nvCxnSpPr>
        <xdr:cNvPr id="187" name="直線コネクタ 186"/>
        <xdr:cNvCxnSpPr/>
      </xdr:nvCxnSpPr>
      <xdr:spPr>
        <a:xfrm flipV="1">
          <a:off x="1028700" y="13406755"/>
          <a:ext cx="8001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153670</xdr:rowOff>
    </xdr:from>
    <xdr:to xmlns:xdr="http://schemas.openxmlformats.org/drawingml/2006/spreadsheetDrawing">
      <xdr:col>10</xdr:col>
      <xdr:colOff>165100</xdr:colOff>
      <xdr:row>77</xdr:row>
      <xdr:rowOff>83820</xdr:rowOff>
    </xdr:to>
    <xdr:sp macro="" textlink="">
      <xdr:nvSpPr>
        <xdr:cNvPr id="188" name="フローチャート: 判断 187"/>
        <xdr:cNvSpPr/>
      </xdr:nvSpPr>
      <xdr:spPr>
        <a:xfrm>
          <a:off x="1778000" y="1318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100330</xdr:rowOff>
    </xdr:from>
    <xdr:ext cx="593725" cy="254000"/>
    <xdr:sp macro="" textlink="">
      <xdr:nvSpPr>
        <xdr:cNvPr id="189" name="テキスト ボックス 188"/>
        <xdr:cNvSpPr txBox="1"/>
      </xdr:nvSpPr>
      <xdr:spPr>
        <a:xfrm>
          <a:off x="1548130" y="1295908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76835</xdr:rowOff>
    </xdr:from>
    <xdr:to xmlns:xdr="http://schemas.openxmlformats.org/drawingml/2006/spreadsheetDrawing">
      <xdr:col>6</xdr:col>
      <xdr:colOff>38100</xdr:colOff>
      <xdr:row>79</xdr:row>
      <xdr:rowOff>6985</xdr:rowOff>
    </xdr:to>
    <xdr:sp macro="" textlink="">
      <xdr:nvSpPr>
        <xdr:cNvPr id="190" name="フローチャート: 判断 189"/>
        <xdr:cNvSpPr/>
      </xdr:nvSpPr>
      <xdr:spPr>
        <a:xfrm>
          <a:off x="984250" y="134499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23495</xdr:rowOff>
    </xdr:from>
    <xdr:ext cx="593725" cy="259080"/>
    <xdr:sp macro="" textlink="">
      <xdr:nvSpPr>
        <xdr:cNvPr id="191" name="テキスト ボックス 190"/>
        <xdr:cNvSpPr txBox="1"/>
      </xdr:nvSpPr>
      <xdr:spPr>
        <a:xfrm>
          <a:off x="754380" y="1322514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2" name="テキスト ボックス 191"/>
        <xdr:cNvSpPr txBox="1"/>
      </xdr:nvSpPr>
      <xdr:spPr>
        <a:xfrm>
          <a:off x="40068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80010</xdr:rowOff>
    </xdr:from>
    <xdr:ext cx="762000" cy="259080"/>
    <xdr:sp macro="" textlink="">
      <xdr:nvSpPr>
        <xdr:cNvPr id="193" name="テキスト ボックス 192"/>
        <xdr:cNvSpPr txBox="1"/>
      </xdr:nvSpPr>
      <xdr:spPr>
        <a:xfrm>
          <a:off x="3257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0095" cy="259080"/>
    <xdr:sp macro="" textlink="">
      <xdr:nvSpPr>
        <xdr:cNvPr id="194" name="テキスト ボックス 193"/>
        <xdr:cNvSpPr txBox="1"/>
      </xdr:nvSpPr>
      <xdr:spPr>
        <a:xfrm>
          <a:off x="2451100" y="1396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5" name="テキスト ボックス 194"/>
        <xdr:cNvSpPr txBox="1"/>
      </xdr:nvSpPr>
      <xdr:spPr>
        <a:xfrm>
          <a:off x="1657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80010</xdr:rowOff>
    </xdr:from>
    <xdr:ext cx="762000" cy="259080"/>
    <xdr:sp macro="" textlink="">
      <xdr:nvSpPr>
        <xdr:cNvPr id="196" name="テキスト ボックス 195"/>
        <xdr:cNvSpPr txBox="1"/>
      </xdr:nvSpPr>
      <xdr:spPr>
        <a:xfrm>
          <a:off x="857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70485</xdr:rowOff>
    </xdr:from>
    <xdr:to xmlns:xdr="http://schemas.openxmlformats.org/drawingml/2006/spreadsheetDrawing">
      <xdr:col>24</xdr:col>
      <xdr:colOff>114300</xdr:colOff>
      <xdr:row>78</xdr:row>
      <xdr:rowOff>635</xdr:rowOff>
    </xdr:to>
    <xdr:sp macro="" textlink="">
      <xdr:nvSpPr>
        <xdr:cNvPr id="197" name="楕円 196"/>
        <xdr:cNvSpPr/>
      </xdr:nvSpPr>
      <xdr:spPr>
        <a:xfrm>
          <a:off x="4127500" y="132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156845</xdr:rowOff>
    </xdr:from>
    <xdr:ext cx="598805" cy="254000"/>
    <xdr:sp macro="" textlink="">
      <xdr:nvSpPr>
        <xdr:cNvPr id="198" name="民生費該当値テキスト"/>
        <xdr:cNvSpPr txBox="1"/>
      </xdr:nvSpPr>
      <xdr:spPr>
        <a:xfrm>
          <a:off x="4229100" y="1318704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149,416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66040</xdr:rowOff>
    </xdr:from>
    <xdr:to xmlns:xdr="http://schemas.openxmlformats.org/drawingml/2006/spreadsheetDrawing">
      <xdr:col>20</xdr:col>
      <xdr:colOff>38100</xdr:colOff>
      <xdr:row>78</xdr:row>
      <xdr:rowOff>167640</xdr:rowOff>
    </xdr:to>
    <xdr:sp macro="" textlink="">
      <xdr:nvSpPr>
        <xdr:cNvPr id="199" name="楕円 198"/>
        <xdr:cNvSpPr/>
      </xdr:nvSpPr>
      <xdr:spPr>
        <a:xfrm>
          <a:off x="3384550" y="134391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158750</xdr:rowOff>
    </xdr:from>
    <xdr:ext cx="593725" cy="259080"/>
    <xdr:sp macro="" textlink="">
      <xdr:nvSpPr>
        <xdr:cNvPr id="200" name="テキスト ボックス 199"/>
        <xdr:cNvSpPr txBox="1"/>
      </xdr:nvSpPr>
      <xdr:spPr>
        <a:xfrm>
          <a:off x="3154680" y="135318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128905</xdr:rowOff>
    </xdr:from>
    <xdr:to xmlns:xdr="http://schemas.openxmlformats.org/drawingml/2006/spreadsheetDrawing">
      <xdr:col>15</xdr:col>
      <xdr:colOff>101600</xdr:colOff>
      <xdr:row>79</xdr:row>
      <xdr:rowOff>59055</xdr:rowOff>
    </xdr:to>
    <xdr:sp macro="" textlink="">
      <xdr:nvSpPr>
        <xdr:cNvPr id="201" name="楕円 200"/>
        <xdr:cNvSpPr/>
      </xdr:nvSpPr>
      <xdr:spPr>
        <a:xfrm>
          <a:off x="2571750" y="1350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79</xdr:row>
      <xdr:rowOff>50165</xdr:rowOff>
    </xdr:from>
    <xdr:ext cx="593725" cy="259080"/>
    <xdr:sp macro="" textlink="">
      <xdr:nvSpPr>
        <xdr:cNvPr id="202" name="テキスト ボックス 201"/>
        <xdr:cNvSpPr txBox="1"/>
      </xdr:nvSpPr>
      <xdr:spPr>
        <a:xfrm>
          <a:off x="2360930" y="135947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154940</xdr:rowOff>
    </xdr:from>
    <xdr:to xmlns:xdr="http://schemas.openxmlformats.org/drawingml/2006/spreadsheetDrawing">
      <xdr:col>10</xdr:col>
      <xdr:colOff>165100</xdr:colOff>
      <xdr:row>78</xdr:row>
      <xdr:rowOff>84455</xdr:rowOff>
    </xdr:to>
    <xdr:sp macro="" textlink="">
      <xdr:nvSpPr>
        <xdr:cNvPr id="203" name="楕円 202"/>
        <xdr:cNvSpPr/>
      </xdr:nvSpPr>
      <xdr:spPr>
        <a:xfrm>
          <a:off x="1778000" y="13356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75565</xdr:rowOff>
    </xdr:from>
    <xdr:ext cx="593725" cy="254000"/>
    <xdr:sp macro="" textlink="">
      <xdr:nvSpPr>
        <xdr:cNvPr id="204" name="テキスト ボックス 203"/>
        <xdr:cNvSpPr txBox="1"/>
      </xdr:nvSpPr>
      <xdr:spPr>
        <a:xfrm>
          <a:off x="1548130" y="1344866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170815</xdr:rowOff>
    </xdr:from>
    <xdr:to xmlns:xdr="http://schemas.openxmlformats.org/drawingml/2006/spreadsheetDrawing">
      <xdr:col>6</xdr:col>
      <xdr:colOff>38100</xdr:colOff>
      <xdr:row>79</xdr:row>
      <xdr:rowOff>100965</xdr:rowOff>
    </xdr:to>
    <xdr:sp macro="" textlink="">
      <xdr:nvSpPr>
        <xdr:cNvPr id="205" name="楕円 204"/>
        <xdr:cNvSpPr/>
      </xdr:nvSpPr>
      <xdr:spPr>
        <a:xfrm>
          <a:off x="984250" y="13543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92075</xdr:rowOff>
    </xdr:from>
    <xdr:ext cx="593725" cy="259080"/>
    <xdr:sp macro="" textlink="">
      <xdr:nvSpPr>
        <xdr:cNvPr id="206" name="テキスト ボックス 205"/>
        <xdr:cNvSpPr txBox="1"/>
      </xdr:nvSpPr>
      <xdr:spPr>
        <a:xfrm>
          <a:off x="754380" y="136366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6858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8" name="正方形/長方形 207"/>
        <xdr:cNvSpPr/>
      </xdr:nvSpPr>
      <xdr:spPr>
        <a:xfrm>
          <a:off x="8128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128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0" name="正方形/長方形 209"/>
        <xdr:cNvSpPr/>
      </xdr:nvSpPr>
      <xdr:spPr>
        <a:xfrm>
          <a:off x="17145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7145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2" name="正方形/長方形 211"/>
        <xdr:cNvSpPr/>
      </xdr:nvSpPr>
      <xdr:spPr>
        <a:xfrm>
          <a:off x="2743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2743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6858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805" cy="220345"/>
    <xdr:sp macro="" textlink="">
      <xdr:nvSpPr>
        <xdr:cNvPr id="215" name="テキスト ボックス 214"/>
        <xdr:cNvSpPr txBox="1"/>
      </xdr:nvSpPr>
      <xdr:spPr>
        <a:xfrm>
          <a:off x="66675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4000"/>
    <xdr:sp macro="" textlink="">
      <xdr:nvSpPr>
        <xdr:cNvPr id="217" name="テキスト ボックス 216"/>
        <xdr:cNvSpPr txBox="1"/>
      </xdr:nvSpPr>
      <xdr:spPr>
        <a:xfrm>
          <a:off x="21145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8" name="直線コネクタ 217"/>
        <xdr:cNvCxnSpPr/>
      </xdr:nvCxnSpPr>
      <xdr:spPr>
        <a:xfrm>
          <a:off x="685800" y="1707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9" name="テキスト ボックス 218"/>
        <xdr:cNvSpPr txBox="1"/>
      </xdr:nvSpPr>
      <xdr:spPr>
        <a:xfrm>
          <a:off x="21145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0" name="直線コネクタ 219"/>
        <xdr:cNvCxnSpPr/>
      </xdr:nvCxnSpPr>
      <xdr:spPr>
        <a:xfrm>
          <a:off x="685800" y="16745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4000"/>
    <xdr:sp macro="" textlink="">
      <xdr:nvSpPr>
        <xdr:cNvPr id="221" name="テキスト ボックス 220"/>
        <xdr:cNvSpPr txBox="1"/>
      </xdr:nvSpPr>
      <xdr:spPr>
        <a:xfrm>
          <a:off x="21145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2" name="直線コネクタ 221"/>
        <xdr:cNvCxnSpPr/>
      </xdr:nvCxnSpPr>
      <xdr:spPr>
        <a:xfrm>
          <a:off x="685800" y="16419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94</xdr:row>
      <xdr:rowOff>160655</xdr:rowOff>
    </xdr:from>
    <xdr:ext cx="531495" cy="259080"/>
    <xdr:sp macro="" textlink="">
      <xdr:nvSpPr>
        <xdr:cNvPr id="223" name="テキスト ボックス 222"/>
        <xdr:cNvSpPr txBox="1"/>
      </xdr:nvSpPr>
      <xdr:spPr>
        <a:xfrm>
          <a:off x="21145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4" name="直線コネクタ 223"/>
        <xdr:cNvCxnSpPr/>
      </xdr:nvCxnSpPr>
      <xdr:spPr>
        <a:xfrm>
          <a:off x="685800" y="16092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6350</xdr:rowOff>
    </xdr:from>
    <xdr:ext cx="531495" cy="254000"/>
    <xdr:sp macro="" textlink="">
      <xdr:nvSpPr>
        <xdr:cNvPr id="225" name="テキスト ボックス 224"/>
        <xdr:cNvSpPr txBox="1"/>
      </xdr:nvSpPr>
      <xdr:spPr>
        <a:xfrm>
          <a:off x="211455" y="15951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6" name="直線コネクタ 225"/>
        <xdr:cNvCxnSpPr/>
      </xdr:nvCxnSpPr>
      <xdr:spPr>
        <a:xfrm>
          <a:off x="685800" y="1576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22225</xdr:rowOff>
    </xdr:from>
    <xdr:ext cx="531495" cy="258445"/>
    <xdr:sp macro="" textlink="">
      <xdr:nvSpPr>
        <xdr:cNvPr id="227" name="テキスト ボックス 226"/>
        <xdr:cNvSpPr txBox="1"/>
      </xdr:nvSpPr>
      <xdr:spPr>
        <a:xfrm>
          <a:off x="21145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8" name="直線コネクタ 227"/>
        <xdr:cNvCxnSpPr/>
      </xdr:nvCxnSpPr>
      <xdr:spPr>
        <a:xfrm>
          <a:off x="685800" y="15439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89</xdr:row>
      <xdr:rowOff>38100</xdr:rowOff>
    </xdr:from>
    <xdr:ext cx="531495" cy="259080"/>
    <xdr:sp macro="" textlink="">
      <xdr:nvSpPr>
        <xdr:cNvPr id="229" name="テキスト ボックス 228"/>
        <xdr:cNvSpPr txBox="1"/>
      </xdr:nvSpPr>
      <xdr:spPr>
        <a:xfrm>
          <a:off x="21145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0" name="直線コネクタ 229"/>
        <xdr:cNvCxnSpPr/>
      </xdr:nvCxnSpPr>
      <xdr:spPr>
        <a:xfrm>
          <a:off x="6858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87</xdr:row>
      <xdr:rowOff>54610</xdr:rowOff>
    </xdr:from>
    <xdr:ext cx="531495" cy="254000"/>
    <xdr:sp macro="" textlink="">
      <xdr:nvSpPr>
        <xdr:cNvPr id="231" name="テキスト ボックス 230"/>
        <xdr:cNvSpPr txBox="1"/>
      </xdr:nvSpPr>
      <xdr:spPr>
        <a:xfrm>
          <a:off x="211455" y="14970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2" name="衛生費グラフ枠"/>
        <xdr:cNvSpPr/>
      </xdr:nvSpPr>
      <xdr:spPr>
        <a:xfrm>
          <a:off x="6858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132080</xdr:rowOff>
    </xdr:from>
    <xdr:to xmlns:xdr="http://schemas.openxmlformats.org/drawingml/2006/spreadsheetDrawing">
      <xdr:col>24</xdr:col>
      <xdr:colOff>62865</xdr:colOff>
      <xdr:row>98</xdr:row>
      <xdr:rowOff>124460</xdr:rowOff>
    </xdr:to>
    <xdr:cxnSp macro="">
      <xdr:nvCxnSpPr>
        <xdr:cNvPr id="233" name="直線コネクタ 232"/>
        <xdr:cNvCxnSpPr/>
      </xdr:nvCxnSpPr>
      <xdr:spPr>
        <a:xfrm flipV="1">
          <a:off x="4176395" y="15562580"/>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128270</xdr:rowOff>
    </xdr:from>
    <xdr:ext cx="534670" cy="259080"/>
    <xdr:sp macro="" textlink="">
      <xdr:nvSpPr>
        <xdr:cNvPr id="234" name="衛生費最小値テキスト"/>
        <xdr:cNvSpPr txBox="1"/>
      </xdr:nvSpPr>
      <xdr:spPr>
        <a:xfrm>
          <a:off x="4229100" y="16930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124460</xdr:rowOff>
    </xdr:from>
    <xdr:to xmlns:xdr="http://schemas.openxmlformats.org/drawingml/2006/spreadsheetDrawing">
      <xdr:col>24</xdr:col>
      <xdr:colOff>152400</xdr:colOff>
      <xdr:row>98</xdr:row>
      <xdr:rowOff>124460</xdr:rowOff>
    </xdr:to>
    <xdr:cxnSp macro="">
      <xdr:nvCxnSpPr>
        <xdr:cNvPr id="235" name="直線コネクタ 234"/>
        <xdr:cNvCxnSpPr/>
      </xdr:nvCxnSpPr>
      <xdr:spPr>
        <a:xfrm>
          <a:off x="4108450" y="16926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78740</xdr:rowOff>
    </xdr:from>
    <xdr:ext cx="534670" cy="259080"/>
    <xdr:sp macro="" textlink="">
      <xdr:nvSpPr>
        <xdr:cNvPr id="236" name="衛生費最大値テキスト"/>
        <xdr:cNvSpPr txBox="1"/>
      </xdr:nvSpPr>
      <xdr:spPr>
        <a:xfrm>
          <a:off x="4229100" y="15337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66,228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132080</xdr:rowOff>
    </xdr:from>
    <xdr:to xmlns:xdr="http://schemas.openxmlformats.org/drawingml/2006/spreadsheetDrawing">
      <xdr:col>24</xdr:col>
      <xdr:colOff>152400</xdr:colOff>
      <xdr:row>90</xdr:row>
      <xdr:rowOff>132080</xdr:rowOff>
    </xdr:to>
    <xdr:cxnSp macro="">
      <xdr:nvCxnSpPr>
        <xdr:cNvPr id="237" name="直線コネクタ 236"/>
        <xdr:cNvCxnSpPr/>
      </xdr:nvCxnSpPr>
      <xdr:spPr>
        <a:xfrm>
          <a:off x="4108450" y="15562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95</xdr:row>
      <xdr:rowOff>109220</xdr:rowOff>
    </xdr:from>
    <xdr:to xmlns:xdr="http://schemas.openxmlformats.org/drawingml/2006/spreadsheetDrawing">
      <xdr:col>24</xdr:col>
      <xdr:colOff>63500</xdr:colOff>
      <xdr:row>96</xdr:row>
      <xdr:rowOff>138430</xdr:rowOff>
    </xdr:to>
    <xdr:cxnSp macro="">
      <xdr:nvCxnSpPr>
        <xdr:cNvPr id="238" name="直線コネクタ 237"/>
        <xdr:cNvCxnSpPr/>
      </xdr:nvCxnSpPr>
      <xdr:spPr>
        <a:xfrm>
          <a:off x="3429000" y="16396970"/>
          <a:ext cx="749300"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12700</xdr:rowOff>
    </xdr:from>
    <xdr:ext cx="534670" cy="259080"/>
    <xdr:sp macro="" textlink="">
      <xdr:nvSpPr>
        <xdr:cNvPr id="239" name="衛生費平均値テキスト"/>
        <xdr:cNvSpPr txBox="1"/>
      </xdr:nvSpPr>
      <xdr:spPr>
        <a:xfrm>
          <a:off x="4229100" y="16300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161290</xdr:rowOff>
    </xdr:from>
    <xdr:to xmlns:xdr="http://schemas.openxmlformats.org/drawingml/2006/spreadsheetDrawing">
      <xdr:col>24</xdr:col>
      <xdr:colOff>114300</xdr:colOff>
      <xdr:row>96</xdr:row>
      <xdr:rowOff>91440</xdr:rowOff>
    </xdr:to>
    <xdr:sp macro="" textlink="">
      <xdr:nvSpPr>
        <xdr:cNvPr id="240" name="フローチャート: 判断 239"/>
        <xdr:cNvSpPr/>
      </xdr:nvSpPr>
      <xdr:spPr>
        <a:xfrm>
          <a:off x="4127500" y="1644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109220</xdr:rowOff>
    </xdr:from>
    <xdr:to xmlns:xdr="http://schemas.openxmlformats.org/drawingml/2006/spreadsheetDrawing">
      <xdr:col>19</xdr:col>
      <xdr:colOff>171450</xdr:colOff>
      <xdr:row>96</xdr:row>
      <xdr:rowOff>7620</xdr:rowOff>
    </xdr:to>
    <xdr:cxnSp macro="">
      <xdr:nvCxnSpPr>
        <xdr:cNvPr id="241" name="直線コネクタ 240"/>
        <xdr:cNvCxnSpPr/>
      </xdr:nvCxnSpPr>
      <xdr:spPr>
        <a:xfrm flipV="1">
          <a:off x="2622550" y="16396970"/>
          <a:ext cx="8064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128270</xdr:rowOff>
    </xdr:from>
    <xdr:to xmlns:xdr="http://schemas.openxmlformats.org/drawingml/2006/spreadsheetDrawing">
      <xdr:col>20</xdr:col>
      <xdr:colOff>38100</xdr:colOff>
      <xdr:row>96</xdr:row>
      <xdr:rowOff>58420</xdr:rowOff>
    </xdr:to>
    <xdr:sp macro="" textlink="">
      <xdr:nvSpPr>
        <xdr:cNvPr id="242" name="フローチャート: 判断 241"/>
        <xdr:cNvSpPr/>
      </xdr:nvSpPr>
      <xdr:spPr>
        <a:xfrm>
          <a:off x="3384550" y="16416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49530</xdr:rowOff>
    </xdr:from>
    <xdr:ext cx="529590" cy="259080"/>
    <xdr:sp macro="" textlink="">
      <xdr:nvSpPr>
        <xdr:cNvPr id="243" name="テキスト ボックス 242"/>
        <xdr:cNvSpPr txBox="1"/>
      </xdr:nvSpPr>
      <xdr:spPr>
        <a:xfrm>
          <a:off x="3187065" y="165087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7620</xdr:rowOff>
    </xdr:from>
    <xdr:to xmlns:xdr="http://schemas.openxmlformats.org/drawingml/2006/spreadsheetDrawing">
      <xdr:col>15</xdr:col>
      <xdr:colOff>50800</xdr:colOff>
      <xdr:row>96</xdr:row>
      <xdr:rowOff>133350</xdr:rowOff>
    </xdr:to>
    <xdr:cxnSp macro="">
      <xdr:nvCxnSpPr>
        <xdr:cNvPr id="244" name="直線コネクタ 243"/>
        <xdr:cNvCxnSpPr/>
      </xdr:nvCxnSpPr>
      <xdr:spPr>
        <a:xfrm flipV="1">
          <a:off x="1828800" y="16466820"/>
          <a:ext cx="79375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59055</xdr:rowOff>
    </xdr:from>
    <xdr:to xmlns:xdr="http://schemas.openxmlformats.org/drawingml/2006/spreadsheetDrawing">
      <xdr:col>15</xdr:col>
      <xdr:colOff>101600</xdr:colOff>
      <xdr:row>95</xdr:row>
      <xdr:rowOff>160655</xdr:rowOff>
    </xdr:to>
    <xdr:sp macro="" textlink="">
      <xdr:nvSpPr>
        <xdr:cNvPr id="245" name="フローチャート: 判断 244"/>
        <xdr:cNvSpPr/>
      </xdr:nvSpPr>
      <xdr:spPr>
        <a:xfrm>
          <a:off x="2571750" y="1634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6350</xdr:rowOff>
    </xdr:from>
    <xdr:ext cx="529590" cy="254000"/>
    <xdr:sp macro="" textlink="">
      <xdr:nvSpPr>
        <xdr:cNvPr id="246" name="テキスト ボックス 245"/>
        <xdr:cNvSpPr txBox="1"/>
      </xdr:nvSpPr>
      <xdr:spPr>
        <a:xfrm>
          <a:off x="2393315" y="161226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40,660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96</xdr:row>
      <xdr:rowOff>133350</xdr:rowOff>
    </xdr:from>
    <xdr:to xmlns:xdr="http://schemas.openxmlformats.org/drawingml/2006/spreadsheetDrawing">
      <xdr:col>10</xdr:col>
      <xdr:colOff>114300</xdr:colOff>
      <xdr:row>97</xdr:row>
      <xdr:rowOff>130810</xdr:rowOff>
    </xdr:to>
    <xdr:cxnSp macro="">
      <xdr:nvCxnSpPr>
        <xdr:cNvPr id="247" name="直線コネクタ 246"/>
        <xdr:cNvCxnSpPr/>
      </xdr:nvCxnSpPr>
      <xdr:spPr>
        <a:xfrm flipV="1">
          <a:off x="1028700" y="16592550"/>
          <a:ext cx="8001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49530</xdr:rowOff>
    </xdr:from>
    <xdr:to xmlns:xdr="http://schemas.openxmlformats.org/drawingml/2006/spreadsheetDrawing">
      <xdr:col>10</xdr:col>
      <xdr:colOff>165100</xdr:colOff>
      <xdr:row>95</xdr:row>
      <xdr:rowOff>151130</xdr:rowOff>
    </xdr:to>
    <xdr:sp macro="" textlink="">
      <xdr:nvSpPr>
        <xdr:cNvPr id="248" name="フローチャート: 判断 247"/>
        <xdr:cNvSpPr/>
      </xdr:nvSpPr>
      <xdr:spPr>
        <a:xfrm>
          <a:off x="1778000" y="1633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167640</xdr:rowOff>
    </xdr:from>
    <xdr:ext cx="531495" cy="254000"/>
    <xdr:sp macro="" textlink="">
      <xdr:nvSpPr>
        <xdr:cNvPr id="249" name="テキスト ボックス 248"/>
        <xdr:cNvSpPr txBox="1"/>
      </xdr:nvSpPr>
      <xdr:spPr>
        <a:xfrm>
          <a:off x="1580515" y="1611249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168275</xdr:rowOff>
    </xdr:from>
    <xdr:to xmlns:xdr="http://schemas.openxmlformats.org/drawingml/2006/spreadsheetDrawing">
      <xdr:col>6</xdr:col>
      <xdr:colOff>38100</xdr:colOff>
      <xdr:row>96</xdr:row>
      <xdr:rowOff>98425</xdr:rowOff>
    </xdr:to>
    <xdr:sp macro="" textlink="">
      <xdr:nvSpPr>
        <xdr:cNvPr id="250" name="フローチャート: 判断 249"/>
        <xdr:cNvSpPr/>
      </xdr:nvSpPr>
      <xdr:spPr>
        <a:xfrm>
          <a:off x="984250" y="16456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114935</xdr:rowOff>
    </xdr:from>
    <xdr:ext cx="529590" cy="259080"/>
    <xdr:sp macro="" textlink="">
      <xdr:nvSpPr>
        <xdr:cNvPr id="251" name="テキスト ボックス 250"/>
        <xdr:cNvSpPr txBox="1"/>
      </xdr:nvSpPr>
      <xdr:spPr>
        <a:xfrm>
          <a:off x="786765" y="162312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2" name="テキスト ボックス 251"/>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53" name="テキスト ボックス 252"/>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0095" cy="259080"/>
    <xdr:sp macro="" textlink="">
      <xdr:nvSpPr>
        <xdr:cNvPr id="254" name="テキスト ボックス 253"/>
        <xdr:cNvSpPr txBox="1"/>
      </xdr:nvSpPr>
      <xdr:spPr>
        <a:xfrm>
          <a:off x="2451100" y="17396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5" name="テキスト ボックス 254"/>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6" name="テキスト ボックス 255"/>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87630</xdr:rowOff>
    </xdr:from>
    <xdr:to xmlns:xdr="http://schemas.openxmlformats.org/drawingml/2006/spreadsheetDrawing">
      <xdr:col>24</xdr:col>
      <xdr:colOff>114300</xdr:colOff>
      <xdr:row>97</xdr:row>
      <xdr:rowOff>17780</xdr:rowOff>
    </xdr:to>
    <xdr:sp macro="" textlink="">
      <xdr:nvSpPr>
        <xdr:cNvPr id="257" name="楕円 256"/>
        <xdr:cNvSpPr/>
      </xdr:nvSpPr>
      <xdr:spPr>
        <a:xfrm>
          <a:off x="4127500" y="165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66040</xdr:rowOff>
    </xdr:from>
    <xdr:ext cx="534670" cy="254000"/>
    <xdr:sp macro="" textlink="">
      <xdr:nvSpPr>
        <xdr:cNvPr id="258" name="衛生費該当値テキスト"/>
        <xdr:cNvSpPr txBox="1"/>
      </xdr:nvSpPr>
      <xdr:spPr>
        <a:xfrm>
          <a:off x="4229100" y="1652524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57785</xdr:rowOff>
    </xdr:from>
    <xdr:to xmlns:xdr="http://schemas.openxmlformats.org/drawingml/2006/spreadsheetDrawing">
      <xdr:col>20</xdr:col>
      <xdr:colOff>38100</xdr:colOff>
      <xdr:row>95</xdr:row>
      <xdr:rowOff>159385</xdr:rowOff>
    </xdr:to>
    <xdr:sp macro="" textlink="">
      <xdr:nvSpPr>
        <xdr:cNvPr id="259" name="楕円 258"/>
        <xdr:cNvSpPr/>
      </xdr:nvSpPr>
      <xdr:spPr>
        <a:xfrm>
          <a:off x="3384550" y="163455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4445</xdr:rowOff>
    </xdr:from>
    <xdr:ext cx="529590" cy="259080"/>
    <xdr:sp macro="" textlink="">
      <xdr:nvSpPr>
        <xdr:cNvPr id="260" name="テキスト ボックス 259"/>
        <xdr:cNvSpPr txBox="1"/>
      </xdr:nvSpPr>
      <xdr:spPr>
        <a:xfrm>
          <a:off x="3187065" y="161207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128270</xdr:rowOff>
    </xdr:from>
    <xdr:to xmlns:xdr="http://schemas.openxmlformats.org/drawingml/2006/spreadsheetDrawing">
      <xdr:col>15</xdr:col>
      <xdr:colOff>101600</xdr:colOff>
      <xdr:row>96</xdr:row>
      <xdr:rowOff>58420</xdr:rowOff>
    </xdr:to>
    <xdr:sp macro="" textlink="">
      <xdr:nvSpPr>
        <xdr:cNvPr id="261" name="楕円 260"/>
        <xdr:cNvSpPr/>
      </xdr:nvSpPr>
      <xdr:spPr>
        <a:xfrm>
          <a:off x="2571750" y="1641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49530</xdr:rowOff>
    </xdr:from>
    <xdr:ext cx="529590" cy="259080"/>
    <xdr:sp macro="" textlink="">
      <xdr:nvSpPr>
        <xdr:cNvPr id="262" name="テキスト ボックス 261"/>
        <xdr:cNvSpPr txBox="1"/>
      </xdr:nvSpPr>
      <xdr:spPr>
        <a:xfrm>
          <a:off x="2393315" y="165087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82550</xdr:rowOff>
    </xdr:from>
    <xdr:to xmlns:xdr="http://schemas.openxmlformats.org/drawingml/2006/spreadsheetDrawing">
      <xdr:col>10</xdr:col>
      <xdr:colOff>165100</xdr:colOff>
      <xdr:row>97</xdr:row>
      <xdr:rowOff>12700</xdr:rowOff>
    </xdr:to>
    <xdr:sp macro="" textlink="">
      <xdr:nvSpPr>
        <xdr:cNvPr id="263" name="楕円 262"/>
        <xdr:cNvSpPr/>
      </xdr:nvSpPr>
      <xdr:spPr>
        <a:xfrm>
          <a:off x="1778000" y="165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3810</xdr:rowOff>
    </xdr:from>
    <xdr:ext cx="531495" cy="259080"/>
    <xdr:sp macro="" textlink="">
      <xdr:nvSpPr>
        <xdr:cNvPr id="264" name="テキスト ボックス 263"/>
        <xdr:cNvSpPr txBox="1"/>
      </xdr:nvSpPr>
      <xdr:spPr>
        <a:xfrm>
          <a:off x="1580515" y="16634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80010</xdr:rowOff>
    </xdr:from>
    <xdr:to xmlns:xdr="http://schemas.openxmlformats.org/drawingml/2006/spreadsheetDrawing">
      <xdr:col>6</xdr:col>
      <xdr:colOff>38100</xdr:colOff>
      <xdr:row>98</xdr:row>
      <xdr:rowOff>10160</xdr:rowOff>
    </xdr:to>
    <xdr:sp macro="" textlink="">
      <xdr:nvSpPr>
        <xdr:cNvPr id="265" name="楕円 264"/>
        <xdr:cNvSpPr/>
      </xdr:nvSpPr>
      <xdr:spPr>
        <a:xfrm>
          <a:off x="984250" y="167106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1270</xdr:rowOff>
    </xdr:from>
    <xdr:ext cx="529590" cy="259080"/>
    <xdr:sp macro="" textlink="">
      <xdr:nvSpPr>
        <xdr:cNvPr id="266" name="テキスト ボックス 265"/>
        <xdr:cNvSpPr txBox="1"/>
      </xdr:nvSpPr>
      <xdr:spPr>
        <a:xfrm>
          <a:off x="786765" y="168033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7" name="正方形/長方形 266"/>
        <xdr:cNvSpPr/>
      </xdr:nvSpPr>
      <xdr:spPr>
        <a:xfrm>
          <a:off x="5956300" y="4000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8" name="正方形/長方形 267"/>
        <xdr:cNvSpPr/>
      </xdr:nvSpPr>
      <xdr:spPr>
        <a:xfrm>
          <a:off x="60642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9" name="正方形/長方形 268"/>
        <xdr:cNvSpPr/>
      </xdr:nvSpPr>
      <xdr:spPr>
        <a:xfrm>
          <a:off x="60642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0" name="正方形/長方形 269"/>
        <xdr:cNvSpPr/>
      </xdr:nvSpPr>
      <xdr:spPr>
        <a:xfrm>
          <a:off x="69850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1" name="正方形/長方形 270"/>
        <xdr:cNvSpPr/>
      </xdr:nvSpPr>
      <xdr:spPr>
        <a:xfrm>
          <a:off x="69850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2" name="正方形/長方形 271"/>
        <xdr:cNvSpPr/>
      </xdr:nvSpPr>
      <xdr:spPr>
        <a:xfrm>
          <a:off x="8013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3" name="正方形/長方形 272"/>
        <xdr:cNvSpPr/>
      </xdr:nvSpPr>
      <xdr:spPr>
        <a:xfrm>
          <a:off x="8013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4" name="正方形/長方形 273"/>
        <xdr:cNvSpPr/>
      </xdr:nvSpPr>
      <xdr:spPr>
        <a:xfrm>
          <a:off x="5956300" y="4826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805" cy="220345"/>
    <xdr:sp macro="" textlink="">
      <xdr:nvSpPr>
        <xdr:cNvPr id="275" name="テキスト ボックス 274"/>
        <xdr:cNvSpPr txBox="1"/>
      </xdr:nvSpPr>
      <xdr:spPr>
        <a:xfrm>
          <a:off x="59182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6" name="直線コネクタ 275"/>
        <xdr:cNvCxnSpPr/>
      </xdr:nvCxnSpPr>
      <xdr:spPr>
        <a:xfrm>
          <a:off x="5956300" y="7112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7" name="直線コネクタ 276"/>
        <xdr:cNvCxnSpPr/>
      </xdr:nvCxnSpPr>
      <xdr:spPr>
        <a:xfrm>
          <a:off x="5956300" y="673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3840" cy="259080"/>
    <xdr:sp macro="" textlink="">
      <xdr:nvSpPr>
        <xdr:cNvPr id="278" name="テキスト ボックス 277"/>
        <xdr:cNvSpPr txBox="1"/>
      </xdr:nvSpPr>
      <xdr:spPr>
        <a:xfrm>
          <a:off x="572643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9" name="直線コネクタ 278"/>
        <xdr:cNvCxnSpPr/>
      </xdr:nvCxnSpPr>
      <xdr:spPr>
        <a:xfrm>
          <a:off x="5956300" y="635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62280" cy="259080"/>
    <xdr:sp macro="" textlink="">
      <xdr:nvSpPr>
        <xdr:cNvPr id="280" name="テキスト ボックス 279"/>
        <xdr:cNvSpPr txBox="1"/>
      </xdr:nvSpPr>
      <xdr:spPr>
        <a:xfrm>
          <a:off x="5527040" y="62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1" name="直線コネクタ 280"/>
        <xdr:cNvCxnSpPr/>
      </xdr:nvCxnSpPr>
      <xdr:spPr>
        <a:xfrm>
          <a:off x="5956300" y="596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62280" cy="254000"/>
    <xdr:sp macro="" textlink="">
      <xdr:nvSpPr>
        <xdr:cNvPr id="282" name="テキスト ボックス 281"/>
        <xdr:cNvSpPr txBox="1"/>
      </xdr:nvSpPr>
      <xdr:spPr>
        <a:xfrm>
          <a:off x="5527040" y="582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3" name="直線コネクタ 282"/>
        <xdr:cNvCxnSpPr/>
      </xdr:nvCxnSpPr>
      <xdr:spPr>
        <a:xfrm>
          <a:off x="5956300" y="558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62280" cy="259080"/>
    <xdr:sp macro="" textlink="">
      <xdr:nvSpPr>
        <xdr:cNvPr id="284" name="テキスト ボックス 283"/>
        <xdr:cNvSpPr txBox="1"/>
      </xdr:nvSpPr>
      <xdr:spPr>
        <a:xfrm>
          <a:off x="5527040" y="544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5" name="直線コネクタ 284"/>
        <xdr:cNvCxnSpPr/>
      </xdr:nvCxnSpPr>
      <xdr:spPr>
        <a:xfrm>
          <a:off x="5956300" y="520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92710</xdr:rowOff>
    </xdr:from>
    <xdr:ext cx="462280" cy="259080"/>
    <xdr:sp macro="" textlink="">
      <xdr:nvSpPr>
        <xdr:cNvPr id="286" name="テキスト ボックス 285"/>
        <xdr:cNvSpPr txBox="1"/>
      </xdr:nvSpPr>
      <xdr:spPr>
        <a:xfrm>
          <a:off x="5527040" y="506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7" name="直線コネクタ 286"/>
        <xdr:cNvCxnSpPr/>
      </xdr:nvCxnSpPr>
      <xdr:spPr>
        <a:xfrm>
          <a:off x="5956300" y="48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2280" cy="254000"/>
    <xdr:sp macro="" textlink="">
      <xdr:nvSpPr>
        <xdr:cNvPr id="288" name="テキスト ボックス 287"/>
        <xdr:cNvSpPr txBox="1"/>
      </xdr:nvSpPr>
      <xdr:spPr>
        <a:xfrm>
          <a:off x="55270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9" name="労働費グラフ枠"/>
        <xdr:cNvSpPr/>
      </xdr:nvSpPr>
      <xdr:spPr>
        <a:xfrm>
          <a:off x="5956300" y="4826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30</xdr:row>
      <xdr:rowOff>43815</xdr:rowOff>
    </xdr:from>
    <xdr:to xmlns:xdr="http://schemas.openxmlformats.org/drawingml/2006/spreadsheetDrawing">
      <xdr:col>54</xdr:col>
      <xdr:colOff>171450</xdr:colOff>
      <xdr:row>39</xdr:row>
      <xdr:rowOff>44450</xdr:rowOff>
    </xdr:to>
    <xdr:cxnSp macro="">
      <xdr:nvCxnSpPr>
        <xdr:cNvPr id="290" name="直線コネクタ 289"/>
        <xdr:cNvCxnSpPr/>
      </xdr:nvCxnSpPr>
      <xdr:spPr>
        <a:xfrm flipV="1">
          <a:off x="9429750" y="5187315"/>
          <a:ext cx="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7650" cy="259080"/>
    <xdr:sp macro="" textlink="">
      <xdr:nvSpPr>
        <xdr:cNvPr id="291" name="労働費最小値テキスト"/>
        <xdr:cNvSpPr txBox="1"/>
      </xdr:nvSpPr>
      <xdr:spPr>
        <a:xfrm>
          <a:off x="9480550" y="67348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92" name="直線コネクタ 291"/>
        <xdr:cNvCxnSpPr/>
      </xdr:nvCxnSpPr>
      <xdr:spPr>
        <a:xfrm>
          <a:off x="9359900" y="6731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161925</xdr:rowOff>
    </xdr:from>
    <xdr:ext cx="467995" cy="259080"/>
    <xdr:sp macro="" textlink="">
      <xdr:nvSpPr>
        <xdr:cNvPr id="293" name="労働費最大値テキスト"/>
        <xdr:cNvSpPr txBox="1"/>
      </xdr:nvSpPr>
      <xdr:spPr>
        <a:xfrm>
          <a:off x="9480550" y="49625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4,052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43815</xdr:rowOff>
    </xdr:from>
    <xdr:to xmlns:xdr="http://schemas.openxmlformats.org/drawingml/2006/spreadsheetDrawing">
      <xdr:col>55</xdr:col>
      <xdr:colOff>88900</xdr:colOff>
      <xdr:row>30</xdr:row>
      <xdr:rowOff>43815</xdr:rowOff>
    </xdr:to>
    <xdr:cxnSp macro="">
      <xdr:nvCxnSpPr>
        <xdr:cNvPr id="294" name="直線コネクタ 293"/>
        <xdr:cNvCxnSpPr/>
      </xdr:nvCxnSpPr>
      <xdr:spPr>
        <a:xfrm>
          <a:off x="9359900" y="5187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43180</xdr:rowOff>
    </xdr:from>
    <xdr:to xmlns:xdr="http://schemas.openxmlformats.org/drawingml/2006/spreadsheetDrawing">
      <xdr:col>55</xdr:col>
      <xdr:colOff>0</xdr:colOff>
      <xdr:row>39</xdr:row>
      <xdr:rowOff>43180</xdr:rowOff>
    </xdr:to>
    <xdr:cxnSp macro="">
      <xdr:nvCxnSpPr>
        <xdr:cNvPr id="295" name="直線コネクタ 294"/>
        <xdr:cNvCxnSpPr/>
      </xdr:nvCxnSpPr>
      <xdr:spPr>
        <a:xfrm>
          <a:off x="8686800" y="672973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74930</xdr:rowOff>
    </xdr:from>
    <xdr:ext cx="376555" cy="254000"/>
    <xdr:sp macro="" textlink="">
      <xdr:nvSpPr>
        <xdr:cNvPr id="296" name="労働費平均値テキスト"/>
        <xdr:cNvSpPr txBox="1"/>
      </xdr:nvSpPr>
      <xdr:spPr>
        <a:xfrm>
          <a:off x="9480550" y="6247130"/>
          <a:ext cx="37655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52070</xdr:rowOff>
    </xdr:from>
    <xdr:to xmlns:xdr="http://schemas.openxmlformats.org/drawingml/2006/spreadsheetDrawing">
      <xdr:col>55</xdr:col>
      <xdr:colOff>50800</xdr:colOff>
      <xdr:row>37</xdr:row>
      <xdr:rowOff>153670</xdr:rowOff>
    </xdr:to>
    <xdr:sp macro="" textlink="">
      <xdr:nvSpPr>
        <xdr:cNvPr id="297" name="フローチャート: 判断 296"/>
        <xdr:cNvSpPr/>
      </xdr:nvSpPr>
      <xdr:spPr>
        <a:xfrm>
          <a:off x="9398000" y="63957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39</xdr:row>
      <xdr:rowOff>43180</xdr:rowOff>
    </xdr:from>
    <xdr:to xmlns:xdr="http://schemas.openxmlformats.org/drawingml/2006/spreadsheetDrawing">
      <xdr:col>50</xdr:col>
      <xdr:colOff>114300</xdr:colOff>
      <xdr:row>39</xdr:row>
      <xdr:rowOff>43815</xdr:rowOff>
    </xdr:to>
    <xdr:cxnSp macro="">
      <xdr:nvCxnSpPr>
        <xdr:cNvPr id="298" name="直線コネクタ 297"/>
        <xdr:cNvCxnSpPr/>
      </xdr:nvCxnSpPr>
      <xdr:spPr>
        <a:xfrm flipV="1">
          <a:off x="7886700" y="672973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71120</xdr:rowOff>
    </xdr:from>
    <xdr:to xmlns:xdr="http://schemas.openxmlformats.org/drawingml/2006/spreadsheetDrawing">
      <xdr:col>50</xdr:col>
      <xdr:colOff>165100</xdr:colOff>
      <xdr:row>38</xdr:row>
      <xdr:rowOff>1270</xdr:rowOff>
    </xdr:to>
    <xdr:sp macro="" textlink="">
      <xdr:nvSpPr>
        <xdr:cNvPr id="299" name="フローチャート: 判断 298"/>
        <xdr:cNvSpPr/>
      </xdr:nvSpPr>
      <xdr:spPr>
        <a:xfrm>
          <a:off x="86360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17780</xdr:rowOff>
    </xdr:from>
    <xdr:ext cx="378460" cy="254000"/>
    <xdr:sp macro="" textlink="">
      <xdr:nvSpPr>
        <xdr:cNvPr id="300" name="テキスト ボックス 299"/>
        <xdr:cNvSpPr txBox="1"/>
      </xdr:nvSpPr>
      <xdr:spPr>
        <a:xfrm>
          <a:off x="8516620" y="618998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43180</xdr:rowOff>
    </xdr:from>
    <xdr:to xmlns:xdr="http://schemas.openxmlformats.org/drawingml/2006/spreadsheetDrawing">
      <xdr:col>45</xdr:col>
      <xdr:colOff>171450</xdr:colOff>
      <xdr:row>39</xdr:row>
      <xdr:rowOff>43815</xdr:rowOff>
    </xdr:to>
    <xdr:cxnSp macro="">
      <xdr:nvCxnSpPr>
        <xdr:cNvPr id="301" name="直線コネクタ 300"/>
        <xdr:cNvCxnSpPr/>
      </xdr:nvCxnSpPr>
      <xdr:spPr>
        <a:xfrm>
          <a:off x="7080250" y="672973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59690</xdr:rowOff>
    </xdr:from>
    <xdr:to xmlns:xdr="http://schemas.openxmlformats.org/drawingml/2006/spreadsheetDrawing">
      <xdr:col>46</xdr:col>
      <xdr:colOff>38100</xdr:colOff>
      <xdr:row>37</xdr:row>
      <xdr:rowOff>161290</xdr:rowOff>
    </xdr:to>
    <xdr:sp macro="" textlink="">
      <xdr:nvSpPr>
        <xdr:cNvPr id="302" name="フローチャート: 判断 301"/>
        <xdr:cNvSpPr/>
      </xdr:nvSpPr>
      <xdr:spPr>
        <a:xfrm>
          <a:off x="7842250" y="64033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36</xdr:row>
      <xdr:rowOff>6350</xdr:rowOff>
    </xdr:from>
    <xdr:ext cx="378460" cy="254000"/>
    <xdr:sp macro="" textlink="">
      <xdr:nvSpPr>
        <xdr:cNvPr id="303" name="テキスト ボックス 302"/>
        <xdr:cNvSpPr txBox="1"/>
      </xdr:nvSpPr>
      <xdr:spPr>
        <a:xfrm>
          <a:off x="7715250" y="617855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43180</xdr:rowOff>
    </xdr:from>
    <xdr:to xmlns:xdr="http://schemas.openxmlformats.org/drawingml/2006/spreadsheetDrawing">
      <xdr:col>41</xdr:col>
      <xdr:colOff>50800</xdr:colOff>
      <xdr:row>39</xdr:row>
      <xdr:rowOff>44450</xdr:rowOff>
    </xdr:to>
    <xdr:cxnSp macro="">
      <xdr:nvCxnSpPr>
        <xdr:cNvPr id="304" name="直線コネクタ 303"/>
        <xdr:cNvCxnSpPr/>
      </xdr:nvCxnSpPr>
      <xdr:spPr>
        <a:xfrm flipV="1">
          <a:off x="6286500" y="672973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65405</xdr:rowOff>
    </xdr:from>
    <xdr:to xmlns:xdr="http://schemas.openxmlformats.org/drawingml/2006/spreadsheetDrawing">
      <xdr:col>41</xdr:col>
      <xdr:colOff>101600</xdr:colOff>
      <xdr:row>37</xdr:row>
      <xdr:rowOff>167005</xdr:rowOff>
    </xdr:to>
    <xdr:sp macro="" textlink="">
      <xdr:nvSpPr>
        <xdr:cNvPr id="305" name="フローチャート: 判断 304"/>
        <xdr:cNvSpPr/>
      </xdr:nvSpPr>
      <xdr:spPr>
        <a:xfrm>
          <a:off x="702945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12065</xdr:rowOff>
    </xdr:from>
    <xdr:ext cx="378460" cy="259080"/>
    <xdr:sp macro="" textlink="">
      <xdr:nvSpPr>
        <xdr:cNvPr id="306" name="テキスト ボックス 305"/>
        <xdr:cNvSpPr txBox="1"/>
      </xdr:nvSpPr>
      <xdr:spPr>
        <a:xfrm>
          <a:off x="6910070" y="61842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68580</xdr:rowOff>
    </xdr:from>
    <xdr:to xmlns:xdr="http://schemas.openxmlformats.org/drawingml/2006/spreadsheetDrawing">
      <xdr:col>36</xdr:col>
      <xdr:colOff>165100</xdr:colOff>
      <xdr:row>37</xdr:row>
      <xdr:rowOff>170180</xdr:rowOff>
    </xdr:to>
    <xdr:sp macro="" textlink="">
      <xdr:nvSpPr>
        <xdr:cNvPr id="307" name="フローチャート: 判断 306"/>
        <xdr:cNvSpPr/>
      </xdr:nvSpPr>
      <xdr:spPr>
        <a:xfrm>
          <a:off x="6235700" y="641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15240</xdr:rowOff>
    </xdr:from>
    <xdr:ext cx="378460" cy="259080"/>
    <xdr:sp macro="" textlink="">
      <xdr:nvSpPr>
        <xdr:cNvPr id="308" name="テキスト ボックス 307"/>
        <xdr:cNvSpPr txBox="1"/>
      </xdr:nvSpPr>
      <xdr:spPr>
        <a:xfrm>
          <a:off x="6116320" y="61874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9" name="テキスト ボックス 308"/>
        <xdr:cNvSpPr txBox="1"/>
      </xdr:nvSpPr>
      <xdr:spPr>
        <a:xfrm>
          <a:off x="92583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0" name="テキスト ボックス 309"/>
        <xdr:cNvSpPr txBox="1"/>
      </xdr:nvSpPr>
      <xdr:spPr>
        <a:xfrm>
          <a:off x="8515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80010</xdr:rowOff>
    </xdr:from>
    <xdr:ext cx="762000" cy="259080"/>
    <xdr:sp macro="" textlink="">
      <xdr:nvSpPr>
        <xdr:cNvPr id="311" name="テキスト ボックス 310"/>
        <xdr:cNvSpPr txBox="1"/>
      </xdr:nvSpPr>
      <xdr:spPr>
        <a:xfrm>
          <a:off x="7715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0095" cy="259080"/>
    <xdr:sp macro="" textlink="">
      <xdr:nvSpPr>
        <xdr:cNvPr id="312" name="テキスト ボックス 311"/>
        <xdr:cNvSpPr txBox="1"/>
      </xdr:nvSpPr>
      <xdr:spPr>
        <a:xfrm>
          <a:off x="6908800" y="710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3" name="テキスト ボックス 312"/>
        <xdr:cNvSpPr txBox="1"/>
      </xdr:nvSpPr>
      <xdr:spPr>
        <a:xfrm>
          <a:off x="6115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163830</xdr:rowOff>
    </xdr:from>
    <xdr:to xmlns:xdr="http://schemas.openxmlformats.org/drawingml/2006/spreadsheetDrawing">
      <xdr:col>55</xdr:col>
      <xdr:colOff>50800</xdr:colOff>
      <xdr:row>39</xdr:row>
      <xdr:rowOff>93980</xdr:rowOff>
    </xdr:to>
    <xdr:sp macro="" textlink="">
      <xdr:nvSpPr>
        <xdr:cNvPr id="314" name="楕円 313"/>
        <xdr:cNvSpPr/>
      </xdr:nvSpPr>
      <xdr:spPr>
        <a:xfrm>
          <a:off x="9398000" y="6678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78740</xdr:rowOff>
    </xdr:from>
    <xdr:ext cx="247650" cy="259080"/>
    <xdr:sp macro="" textlink="">
      <xdr:nvSpPr>
        <xdr:cNvPr id="315" name="労働費該当値テキスト"/>
        <xdr:cNvSpPr txBox="1"/>
      </xdr:nvSpPr>
      <xdr:spPr>
        <a:xfrm>
          <a:off x="9480550" y="659384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163830</xdr:rowOff>
    </xdr:from>
    <xdr:to xmlns:xdr="http://schemas.openxmlformats.org/drawingml/2006/spreadsheetDrawing">
      <xdr:col>50</xdr:col>
      <xdr:colOff>165100</xdr:colOff>
      <xdr:row>39</xdr:row>
      <xdr:rowOff>93980</xdr:rowOff>
    </xdr:to>
    <xdr:sp macro="" textlink="">
      <xdr:nvSpPr>
        <xdr:cNvPr id="316" name="楕円 315"/>
        <xdr:cNvSpPr/>
      </xdr:nvSpPr>
      <xdr:spPr>
        <a:xfrm>
          <a:off x="86360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171450</xdr:colOff>
      <xdr:row>39</xdr:row>
      <xdr:rowOff>85090</xdr:rowOff>
    </xdr:from>
    <xdr:ext cx="246380" cy="259080"/>
    <xdr:sp macro="" textlink="">
      <xdr:nvSpPr>
        <xdr:cNvPr id="317" name="テキスト ボックス 316"/>
        <xdr:cNvSpPr txBox="1"/>
      </xdr:nvSpPr>
      <xdr:spPr>
        <a:xfrm>
          <a:off x="8572500" y="677164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164465</xdr:rowOff>
    </xdr:from>
    <xdr:to xmlns:xdr="http://schemas.openxmlformats.org/drawingml/2006/spreadsheetDrawing">
      <xdr:col>46</xdr:col>
      <xdr:colOff>38100</xdr:colOff>
      <xdr:row>39</xdr:row>
      <xdr:rowOff>94615</xdr:rowOff>
    </xdr:to>
    <xdr:sp macro="" textlink="">
      <xdr:nvSpPr>
        <xdr:cNvPr id="318" name="楕円 317"/>
        <xdr:cNvSpPr/>
      </xdr:nvSpPr>
      <xdr:spPr>
        <a:xfrm>
          <a:off x="7842250" y="66795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86360</xdr:rowOff>
    </xdr:from>
    <xdr:ext cx="244475" cy="254000"/>
    <xdr:sp macro="" textlink="">
      <xdr:nvSpPr>
        <xdr:cNvPr id="319" name="テキスト ボックス 318"/>
        <xdr:cNvSpPr txBox="1"/>
      </xdr:nvSpPr>
      <xdr:spPr>
        <a:xfrm>
          <a:off x="7768590" y="6772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163830</xdr:rowOff>
    </xdr:from>
    <xdr:to xmlns:xdr="http://schemas.openxmlformats.org/drawingml/2006/spreadsheetDrawing">
      <xdr:col>41</xdr:col>
      <xdr:colOff>101600</xdr:colOff>
      <xdr:row>39</xdr:row>
      <xdr:rowOff>93980</xdr:rowOff>
    </xdr:to>
    <xdr:sp macro="" textlink="">
      <xdr:nvSpPr>
        <xdr:cNvPr id="320" name="楕円 319"/>
        <xdr:cNvSpPr/>
      </xdr:nvSpPr>
      <xdr:spPr>
        <a:xfrm>
          <a:off x="702945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85090</xdr:rowOff>
    </xdr:from>
    <xdr:ext cx="244475" cy="259080"/>
    <xdr:sp macro="" textlink="">
      <xdr:nvSpPr>
        <xdr:cNvPr id="321" name="テキスト ボックス 320"/>
        <xdr:cNvSpPr txBox="1"/>
      </xdr:nvSpPr>
      <xdr:spPr>
        <a:xfrm>
          <a:off x="6974840" y="677164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165100</xdr:rowOff>
    </xdr:from>
    <xdr:to xmlns:xdr="http://schemas.openxmlformats.org/drawingml/2006/spreadsheetDrawing">
      <xdr:col>36</xdr:col>
      <xdr:colOff>165100</xdr:colOff>
      <xdr:row>39</xdr:row>
      <xdr:rowOff>95250</xdr:rowOff>
    </xdr:to>
    <xdr:sp macro="" textlink="">
      <xdr:nvSpPr>
        <xdr:cNvPr id="322" name="楕円 321"/>
        <xdr:cNvSpPr/>
      </xdr:nvSpPr>
      <xdr:spPr>
        <a:xfrm>
          <a:off x="6235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171450</xdr:colOff>
      <xdr:row>39</xdr:row>
      <xdr:rowOff>86360</xdr:rowOff>
    </xdr:from>
    <xdr:ext cx="246380" cy="254000"/>
    <xdr:sp macro="" textlink="">
      <xdr:nvSpPr>
        <xdr:cNvPr id="323" name="テキスト ボックス 322"/>
        <xdr:cNvSpPr txBox="1"/>
      </xdr:nvSpPr>
      <xdr:spPr>
        <a:xfrm>
          <a:off x="6172200" y="6772910"/>
          <a:ext cx="2463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4" name="正方形/長方形 323"/>
        <xdr:cNvSpPr/>
      </xdr:nvSpPr>
      <xdr:spPr>
        <a:xfrm>
          <a:off x="5956300" y="7429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5" name="正方形/長方形 324"/>
        <xdr:cNvSpPr/>
      </xdr:nvSpPr>
      <xdr:spPr>
        <a:xfrm>
          <a:off x="60642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6" name="正方形/長方形 325"/>
        <xdr:cNvSpPr/>
      </xdr:nvSpPr>
      <xdr:spPr>
        <a:xfrm>
          <a:off x="60642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7" name="正方形/長方形 326"/>
        <xdr:cNvSpPr/>
      </xdr:nvSpPr>
      <xdr:spPr>
        <a:xfrm>
          <a:off x="69850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8" name="正方形/長方形 327"/>
        <xdr:cNvSpPr/>
      </xdr:nvSpPr>
      <xdr:spPr>
        <a:xfrm>
          <a:off x="69850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9" name="正方形/長方形 328"/>
        <xdr:cNvSpPr/>
      </xdr:nvSpPr>
      <xdr:spPr>
        <a:xfrm>
          <a:off x="8013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0" name="正方形/長方形 329"/>
        <xdr:cNvSpPr/>
      </xdr:nvSpPr>
      <xdr:spPr>
        <a:xfrm>
          <a:off x="8013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1" name="正方形/長方形 330"/>
        <xdr:cNvSpPr/>
      </xdr:nvSpPr>
      <xdr:spPr>
        <a:xfrm>
          <a:off x="5956300" y="8255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805" cy="220345"/>
    <xdr:sp macro="" textlink="">
      <xdr:nvSpPr>
        <xdr:cNvPr id="332" name="テキスト ボックス 331"/>
        <xdr:cNvSpPr txBox="1"/>
      </xdr:nvSpPr>
      <xdr:spPr>
        <a:xfrm>
          <a:off x="59182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3" name="直線コネクタ 332"/>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4" name="直線コネクタ 333"/>
        <xdr:cNvCxnSpPr/>
      </xdr:nvCxnSpPr>
      <xdr:spPr>
        <a:xfrm>
          <a:off x="5956300" y="1016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3840" cy="259080"/>
    <xdr:sp macro="" textlink="">
      <xdr:nvSpPr>
        <xdr:cNvPr id="335" name="テキスト ボックス 334"/>
        <xdr:cNvSpPr txBox="1"/>
      </xdr:nvSpPr>
      <xdr:spPr>
        <a:xfrm>
          <a:off x="572643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6" name="直線コネクタ 335"/>
        <xdr:cNvCxnSpPr/>
      </xdr:nvCxnSpPr>
      <xdr:spPr>
        <a:xfrm>
          <a:off x="5956300" y="977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29590" cy="259080"/>
    <xdr:sp macro="" textlink="">
      <xdr:nvSpPr>
        <xdr:cNvPr id="337" name="テキスト ボックス 336"/>
        <xdr:cNvSpPr txBox="1"/>
      </xdr:nvSpPr>
      <xdr:spPr>
        <a:xfrm>
          <a:off x="5481955" y="9636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8" name="直線コネクタ 337"/>
        <xdr:cNvCxnSpPr/>
      </xdr:nvCxnSpPr>
      <xdr:spPr>
        <a:xfrm>
          <a:off x="5956300" y="939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29590" cy="254000"/>
    <xdr:sp macro="" textlink="">
      <xdr:nvSpPr>
        <xdr:cNvPr id="339" name="テキスト ボックス 338"/>
        <xdr:cNvSpPr txBox="1"/>
      </xdr:nvSpPr>
      <xdr:spPr>
        <a:xfrm>
          <a:off x="5481955" y="92557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0" name="直線コネクタ 339"/>
        <xdr:cNvCxnSpPr/>
      </xdr:nvCxnSpPr>
      <xdr:spPr>
        <a:xfrm>
          <a:off x="5956300" y="901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29590" cy="259080"/>
    <xdr:sp macro="" textlink="">
      <xdr:nvSpPr>
        <xdr:cNvPr id="341" name="テキスト ボックス 340"/>
        <xdr:cNvSpPr txBox="1"/>
      </xdr:nvSpPr>
      <xdr:spPr>
        <a:xfrm>
          <a:off x="5481955" y="8874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2" name="直線コネクタ 341"/>
        <xdr:cNvCxnSpPr/>
      </xdr:nvCxnSpPr>
      <xdr:spPr>
        <a:xfrm>
          <a:off x="5956300" y="863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29590" cy="259080"/>
    <xdr:sp macro="" textlink="">
      <xdr:nvSpPr>
        <xdr:cNvPr id="343" name="テキスト ボックス 342"/>
        <xdr:cNvSpPr txBox="1"/>
      </xdr:nvSpPr>
      <xdr:spPr>
        <a:xfrm>
          <a:off x="5481955" y="8493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4" name="直線コネクタ 343"/>
        <xdr:cNvCxnSpPr/>
      </xdr:nvCxnSpPr>
      <xdr:spPr>
        <a:xfrm>
          <a:off x="5956300" y="825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2455" cy="254000"/>
    <xdr:sp macro="" textlink="">
      <xdr:nvSpPr>
        <xdr:cNvPr id="345" name="テキスト ボックス 344"/>
        <xdr:cNvSpPr txBox="1"/>
      </xdr:nvSpPr>
      <xdr:spPr>
        <a:xfrm>
          <a:off x="5417820" y="8112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6" name="農林水産業費グラフ枠"/>
        <xdr:cNvSpPr/>
      </xdr:nvSpPr>
      <xdr:spPr>
        <a:xfrm>
          <a:off x="5956300" y="8255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51</xdr:row>
      <xdr:rowOff>6985</xdr:rowOff>
    </xdr:from>
    <xdr:to xmlns:xdr="http://schemas.openxmlformats.org/drawingml/2006/spreadsheetDrawing">
      <xdr:col>54</xdr:col>
      <xdr:colOff>171450</xdr:colOff>
      <xdr:row>59</xdr:row>
      <xdr:rowOff>0</xdr:rowOff>
    </xdr:to>
    <xdr:cxnSp macro="">
      <xdr:nvCxnSpPr>
        <xdr:cNvPr id="347" name="直線コネクタ 346"/>
        <xdr:cNvCxnSpPr/>
      </xdr:nvCxnSpPr>
      <xdr:spPr>
        <a:xfrm flipV="1">
          <a:off x="9429750" y="8750935"/>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3810</xdr:rowOff>
    </xdr:from>
    <xdr:ext cx="467995" cy="259080"/>
    <xdr:sp macro="" textlink="">
      <xdr:nvSpPr>
        <xdr:cNvPr id="348" name="農林水産業費最小値テキスト"/>
        <xdr:cNvSpPr txBox="1"/>
      </xdr:nvSpPr>
      <xdr:spPr>
        <a:xfrm>
          <a:off x="9480550" y="101193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0</xdr:rowOff>
    </xdr:from>
    <xdr:to xmlns:xdr="http://schemas.openxmlformats.org/drawingml/2006/spreadsheetDrawing">
      <xdr:col>55</xdr:col>
      <xdr:colOff>88900</xdr:colOff>
      <xdr:row>59</xdr:row>
      <xdr:rowOff>0</xdr:rowOff>
    </xdr:to>
    <xdr:cxnSp macro="">
      <xdr:nvCxnSpPr>
        <xdr:cNvPr id="349" name="直線コネクタ 348"/>
        <xdr:cNvCxnSpPr/>
      </xdr:nvCxnSpPr>
      <xdr:spPr>
        <a:xfrm>
          <a:off x="9359900" y="10115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125095</xdr:rowOff>
    </xdr:from>
    <xdr:ext cx="532765" cy="258445"/>
    <xdr:sp macro="" textlink="">
      <xdr:nvSpPr>
        <xdr:cNvPr id="350" name="農林水産業費最大値テキスト"/>
        <xdr:cNvSpPr txBox="1"/>
      </xdr:nvSpPr>
      <xdr:spPr>
        <a:xfrm>
          <a:off x="9480550" y="852614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73,968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6985</xdr:rowOff>
    </xdr:from>
    <xdr:to xmlns:xdr="http://schemas.openxmlformats.org/drawingml/2006/spreadsheetDrawing">
      <xdr:col>55</xdr:col>
      <xdr:colOff>88900</xdr:colOff>
      <xdr:row>51</xdr:row>
      <xdr:rowOff>6985</xdr:rowOff>
    </xdr:to>
    <xdr:cxnSp macro="">
      <xdr:nvCxnSpPr>
        <xdr:cNvPr id="351" name="直線コネクタ 350"/>
        <xdr:cNvCxnSpPr/>
      </xdr:nvCxnSpPr>
      <xdr:spPr>
        <a:xfrm>
          <a:off x="9359900" y="8750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33655</xdr:rowOff>
    </xdr:from>
    <xdr:to xmlns:xdr="http://schemas.openxmlformats.org/drawingml/2006/spreadsheetDrawing">
      <xdr:col>55</xdr:col>
      <xdr:colOff>0</xdr:colOff>
      <xdr:row>57</xdr:row>
      <xdr:rowOff>65405</xdr:rowOff>
    </xdr:to>
    <xdr:cxnSp macro="">
      <xdr:nvCxnSpPr>
        <xdr:cNvPr id="352" name="直線コネクタ 351"/>
        <xdr:cNvCxnSpPr/>
      </xdr:nvCxnSpPr>
      <xdr:spPr>
        <a:xfrm flipV="1">
          <a:off x="8686800" y="9806305"/>
          <a:ext cx="7429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147320</xdr:rowOff>
    </xdr:from>
    <xdr:ext cx="532765" cy="259080"/>
    <xdr:sp macro="" textlink="">
      <xdr:nvSpPr>
        <xdr:cNvPr id="353" name="農林水産業費平均値テキスト"/>
        <xdr:cNvSpPr txBox="1"/>
      </xdr:nvSpPr>
      <xdr:spPr>
        <a:xfrm>
          <a:off x="9480550" y="9748520"/>
          <a:ext cx="5327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168910</xdr:rowOff>
    </xdr:from>
    <xdr:to xmlns:xdr="http://schemas.openxmlformats.org/drawingml/2006/spreadsheetDrawing">
      <xdr:col>55</xdr:col>
      <xdr:colOff>50800</xdr:colOff>
      <xdr:row>57</xdr:row>
      <xdr:rowOff>99060</xdr:rowOff>
    </xdr:to>
    <xdr:sp macro="" textlink="">
      <xdr:nvSpPr>
        <xdr:cNvPr id="354" name="フローチャート: 判断 353"/>
        <xdr:cNvSpPr/>
      </xdr:nvSpPr>
      <xdr:spPr>
        <a:xfrm>
          <a:off x="9398000" y="9770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57</xdr:row>
      <xdr:rowOff>60325</xdr:rowOff>
    </xdr:from>
    <xdr:to xmlns:xdr="http://schemas.openxmlformats.org/drawingml/2006/spreadsheetDrawing">
      <xdr:col>50</xdr:col>
      <xdr:colOff>114300</xdr:colOff>
      <xdr:row>57</xdr:row>
      <xdr:rowOff>65405</xdr:rowOff>
    </xdr:to>
    <xdr:cxnSp macro="">
      <xdr:nvCxnSpPr>
        <xdr:cNvPr id="355" name="直線コネクタ 354"/>
        <xdr:cNvCxnSpPr/>
      </xdr:nvCxnSpPr>
      <xdr:spPr>
        <a:xfrm>
          <a:off x="7886700" y="983297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145415</xdr:rowOff>
    </xdr:from>
    <xdr:to xmlns:xdr="http://schemas.openxmlformats.org/drawingml/2006/spreadsheetDrawing">
      <xdr:col>50</xdr:col>
      <xdr:colOff>165100</xdr:colOff>
      <xdr:row>57</xdr:row>
      <xdr:rowOff>75565</xdr:rowOff>
    </xdr:to>
    <xdr:sp macro="" textlink="">
      <xdr:nvSpPr>
        <xdr:cNvPr id="356" name="フローチャート: 判断 355"/>
        <xdr:cNvSpPr/>
      </xdr:nvSpPr>
      <xdr:spPr>
        <a:xfrm>
          <a:off x="8636000" y="974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92075</xdr:rowOff>
    </xdr:from>
    <xdr:ext cx="531495" cy="259080"/>
    <xdr:sp macro="" textlink="">
      <xdr:nvSpPr>
        <xdr:cNvPr id="357" name="テキスト ボックス 356"/>
        <xdr:cNvSpPr txBox="1"/>
      </xdr:nvSpPr>
      <xdr:spPr>
        <a:xfrm>
          <a:off x="8438515" y="9521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60325</xdr:rowOff>
    </xdr:from>
    <xdr:to xmlns:xdr="http://schemas.openxmlformats.org/drawingml/2006/spreadsheetDrawing">
      <xdr:col>45</xdr:col>
      <xdr:colOff>171450</xdr:colOff>
      <xdr:row>57</xdr:row>
      <xdr:rowOff>93345</xdr:rowOff>
    </xdr:to>
    <xdr:cxnSp macro="">
      <xdr:nvCxnSpPr>
        <xdr:cNvPr id="358" name="直線コネクタ 357"/>
        <xdr:cNvCxnSpPr/>
      </xdr:nvCxnSpPr>
      <xdr:spPr>
        <a:xfrm flipV="1">
          <a:off x="7080250" y="9832975"/>
          <a:ext cx="8064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155575</xdr:rowOff>
    </xdr:from>
    <xdr:to xmlns:xdr="http://schemas.openxmlformats.org/drawingml/2006/spreadsheetDrawing">
      <xdr:col>46</xdr:col>
      <xdr:colOff>38100</xdr:colOff>
      <xdr:row>57</xdr:row>
      <xdr:rowOff>86360</xdr:rowOff>
    </xdr:to>
    <xdr:sp macro="" textlink="">
      <xdr:nvSpPr>
        <xdr:cNvPr id="359" name="フローチャート: 判断 358"/>
        <xdr:cNvSpPr/>
      </xdr:nvSpPr>
      <xdr:spPr>
        <a:xfrm>
          <a:off x="7842250" y="975677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102235</xdr:rowOff>
    </xdr:from>
    <xdr:ext cx="529590" cy="258445"/>
    <xdr:sp macro="" textlink="">
      <xdr:nvSpPr>
        <xdr:cNvPr id="360" name="テキスト ボックス 359"/>
        <xdr:cNvSpPr txBox="1"/>
      </xdr:nvSpPr>
      <xdr:spPr>
        <a:xfrm>
          <a:off x="7644765" y="95319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25400</xdr:rowOff>
    </xdr:from>
    <xdr:to xmlns:xdr="http://schemas.openxmlformats.org/drawingml/2006/spreadsheetDrawing">
      <xdr:col>41</xdr:col>
      <xdr:colOff>50800</xdr:colOff>
      <xdr:row>57</xdr:row>
      <xdr:rowOff>93345</xdr:rowOff>
    </xdr:to>
    <xdr:cxnSp macro="">
      <xdr:nvCxnSpPr>
        <xdr:cNvPr id="361" name="直線コネクタ 360"/>
        <xdr:cNvCxnSpPr/>
      </xdr:nvCxnSpPr>
      <xdr:spPr>
        <a:xfrm>
          <a:off x="6286500" y="9798050"/>
          <a:ext cx="79375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159385</xdr:rowOff>
    </xdr:from>
    <xdr:to xmlns:xdr="http://schemas.openxmlformats.org/drawingml/2006/spreadsheetDrawing">
      <xdr:col>41</xdr:col>
      <xdr:colOff>101600</xdr:colOff>
      <xdr:row>57</xdr:row>
      <xdr:rowOff>89535</xdr:rowOff>
    </xdr:to>
    <xdr:sp macro="" textlink="">
      <xdr:nvSpPr>
        <xdr:cNvPr id="362" name="フローチャート: 判断 361"/>
        <xdr:cNvSpPr/>
      </xdr:nvSpPr>
      <xdr:spPr>
        <a:xfrm>
          <a:off x="7029450" y="976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106045</xdr:rowOff>
    </xdr:from>
    <xdr:ext cx="529590" cy="259080"/>
    <xdr:sp macro="" textlink="">
      <xdr:nvSpPr>
        <xdr:cNvPr id="363" name="テキスト ボックス 362"/>
        <xdr:cNvSpPr txBox="1"/>
      </xdr:nvSpPr>
      <xdr:spPr>
        <a:xfrm>
          <a:off x="6851015" y="95357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24130</xdr:rowOff>
    </xdr:from>
    <xdr:to xmlns:xdr="http://schemas.openxmlformats.org/drawingml/2006/spreadsheetDrawing">
      <xdr:col>36</xdr:col>
      <xdr:colOff>165100</xdr:colOff>
      <xdr:row>57</xdr:row>
      <xdr:rowOff>125730</xdr:rowOff>
    </xdr:to>
    <xdr:sp macro="" textlink="">
      <xdr:nvSpPr>
        <xdr:cNvPr id="364" name="フローチャート: 判断 363"/>
        <xdr:cNvSpPr/>
      </xdr:nvSpPr>
      <xdr:spPr>
        <a:xfrm>
          <a:off x="6235700" y="979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116840</xdr:rowOff>
    </xdr:from>
    <xdr:ext cx="531495" cy="259080"/>
    <xdr:sp macro="" textlink="">
      <xdr:nvSpPr>
        <xdr:cNvPr id="365" name="テキスト ボックス 364"/>
        <xdr:cNvSpPr txBox="1"/>
      </xdr:nvSpPr>
      <xdr:spPr>
        <a:xfrm>
          <a:off x="6038215" y="98894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6" name="テキスト ボックス 365"/>
        <xdr:cNvSpPr txBox="1"/>
      </xdr:nvSpPr>
      <xdr:spPr>
        <a:xfrm>
          <a:off x="92583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7" name="テキスト ボックス 366"/>
        <xdr:cNvSpPr txBox="1"/>
      </xdr:nvSpPr>
      <xdr:spPr>
        <a:xfrm>
          <a:off x="8515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80010</xdr:rowOff>
    </xdr:from>
    <xdr:ext cx="762000" cy="259080"/>
    <xdr:sp macro="" textlink="">
      <xdr:nvSpPr>
        <xdr:cNvPr id="368" name="テキスト ボックス 367"/>
        <xdr:cNvSpPr txBox="1"/>
      </xdr:nvSpPr>
      <xdr:spPr>
        <a:xfrm>
          <a:off x="7715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0095" cy="259080"/>
    <xdr:sp macro="" textlink="">
      <xdr:nvSpPr>
        <xdr:cNvPr id="369" name="テキスト ボックス 368"/>
        <xdr:cNvSpPr txBox="1"/>
      </xdr:nvSpPr>
      <xdr:spPr>
        <a:xfrm>
          <a:off x="6908800" y="1053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0" name="テキスト ボックス 369"/>
        <xdr:cNvSpPr txBox="1"/>
      </xdr:nvSpPr>
      <xdr:spPr>
        <a:xfrm>
          <a:off x="6115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154940</xdr:rowOff>
    </xdr:from>
    <xdr:to xmlns:xdr="http://schemas.openxmlformats.org/drawingml/2006/spreadsheetDrawing">
      <xdr:col>55</xdr:col>
      <xdr:colOff>50800</xdr:colOff>
      <xdr:row>57</xdr:row>
      <xdr:rowOff>84455</xdr:rowOff>
    </xdr:to>
    <xdr:sp macro="" textlink="">
      <xdr:nvSpPr>
        <xdr:cNvPr id="371" name="楕円 370"/>
        <xdr:cNvSpPr/>
      </xdr:nvSpPr>
      <xdr:spPr>
        <a:xfrm>
          <a:off x="9398000" y="975614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6350</xdr:rowOff>
    </xdr:from>
    <xdr:ext cx="532765" cy="254000"/>
    <xdr:sp macro="" textlink="">
      <xdr:nvSpPr>
        <xdr:cNvPr id="372" name="農林水産業費該当値テキスト"/>
        <xdr:cNvSpPr txBox="1"/>
      </xdr:nvSpPr>
      <xdr:spPr>
        <a:xfrm>
          <a:off x="9480550" y="9607550"/>
          <a:ext cx="5327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14605</xdr:rowOff>
    </xdr:from>
    <xdr:to xmlns:xdr="http://schemas.openxmlformats.org/drawingml/2006/spreadsheetDrawing">
      <xdr:col>50</xdr:col>
      <xdr:colOff>165100</xdr:colOff>
      <xdr:row>57</xdr:row>
      <xdr:rowOff>116205</xdr:rowOff>
    </xdr:to>
    <xdr:sp macro="" textlink="">
      <xdr:nvSpPr>
        <xdr:cNvPr id="373" name="楕円 372"/>
        <xdr:cNvSpPr/>
      </xdr:nvSpPr>
      <xdr:spPr>
        <a:xfrm>
          <a:off x="8636000" y="978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107315</xdr:rowOff>
    </xdr:from>
    <xdr:ext cx="531495" cy="259080"/>
    <xdr:sp macro="" textlink="">
      <xdr:nvSpPr>
        <xdr:cNvPr id="374" name="テキスト ボックス 373"/>
        <xdr:cNvSpPr txBox="1"/>
      </xdr:nvSpPr>
      <xdr:spPr>
        <a:xfrm>
          <a:off x="8438515" y="98799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9525</xdr:rowOff>
    </xdr:from>
    <xdr:to xmlns:xdr="http://schemas.openxmlformats.org/drawingml/2006/spreadsheetDrawing">
      <xdr:col>46</xdr:col>
      <xdr:colOff>38100</xdr:colOff>
      <xdr:row>57</xdr:row>
      <xdr:rowOff>111125</xdr:rowOff>
    </xdr:to>
    <xdr:sp macro="" textlink="">
      <xdr:nvSpPr>
        <xdr:cNvPr id="375" name="楕円 374"/>
        <xdr:cNvSpPr/>
      </xdr:nvSpPr>
      <xdr:spPr>
        <a:xfrm>
          <a:off x="7842250" y="9782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102235</xdr:rowOff>
    </xdr:from>
    <xdr:ext cx="529590" cy="258445"/>
    <xdr:sp macro="" textlink="">
      <xdr:nvSpPr>
        <xdr:cNvPr id="376" name="テキスト ボックス 375"/>
        <xdr:cNvSpPr txBox="1"/>
      </xdr:nvSpPr>
      <xdr:spPr>
        <a:xfrm>
          <a:off x="7644765" y="98748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42545</xdr:rowOff>
    </xdr:from>
    <xdr:to xmlns:xdr="http://schemas.openxmlformats.org/drawingml/2006/spreadsheetDrawing">
      <xdr:col>41</xdr:col>
      <xdr:colOff>101600</xdr:colOff>
      <xdr:row>57</xdr:row>
      <xdr:rowOff>144145</xdr:rowOff>
    </xdr:to>
    <xdr:sp macro="" textlink="">
      <xdr:nvSpPr>
        <xdr:cNvPr id="377" name="楕円 376"/>
        <xdr:cNvSpPr/>
      </xdr:nvSpPr>
      <xdr:spPr>
        <a:xfrm>
          <a:off x="7029450" y="981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135255</xdr:rowOff>
    </xdr:from>
    <xdr:ext cx="529590" cy="254000"/>
    <xdr:sp macro="" textlink="">
      <xdr:nvSpPr>
        <xdr:cNvPr id="378" name="テキスト ボックス 377"/>
        <xdr:cNvSpPr txBox="1"/>
      </xdr:nvSpPr>
      <xdr:spPr>
        <a:xfrm>
          <a:off x="6851015" y="99079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146050</xdr:rowOff>
    </xdr:from>
    <xdr:to xmlns:xdr="http://schemas.openxmlformats.org/drawingml/2006/spreadsheetDrawing">
      <xdr:col>36</xdr:col>
      <xdr:colOff>165100</xdr:colOff>
      <xdr:row>57</xdr:row>
      <xdr:rowOff>76200</xdr:rowOff>
    </xdr:to>
    <xdr:sp macro="" textlink="">
      <xdr:nvSpPr>
        <xdr:cNvPr id="379" name="楕円 378"/>
        <xdr:cNvSpPr/>
      </xdr:nvSpPr>
      <xdr:spPr>
        <a:xfrm>
          <a:off x="6235700" y="974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92710</xdr:rowOff>
    </xdr:from>
    <xdr:ext cx="531495" cy="259080"/>
    <xdr:sp macro="" textlink="">
      <xdr:nvSpPr>
        <xdr:cNvPr id="380" name="テキスト ボックス 379"/>
        <xdr:cNvSpPr txBox="1"/>
      </xdr:nvSpPr>
      <xdr:spPr>
        <a:xfrm>
          <a:off x="6038215" y="9522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1" name="正方形/長方形 380"/>
        <xdr:cNvSpPr/>
      </xdr:nvSpPr>
      <xdr:spPr>
        <a:xfrm>
          <a:off x="5956300" y="10858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2" name="正方形/長方形 381"/>
        <xdr:cNvSpPr/>
      </xdr:nvSpPr>
      <xdr:spPr>
        <a:xfrm>
          <a:off x="60642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0642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4" name="正方形/長方形 383"/>
        <xdr:cNvSpPr/>
      </xdr:nvSpPr>
      <xdr:spPr>
        <a:xfrm>
          <a:off x="69850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69850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6" name="正方形/長方形 385"/>
        <xdr:cNvSpPr/>
      </xdr:nvSpPr>
      <xdr:spPr>
        <a:xfrm>
          <a:off x="8013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013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8" name="正方形/長方形 387"/>
        <xdr:cNvSpPr/>
      </xdr:nvSpPr>
      <xdr:spPr>
        <a:xfrm>
          <a:off x="5956300" y="11684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805" cy="220345"/>
    <xdr:sp macro="" textlink="">
      <xdr:nvSpPr>
        <xdr:cNvPr id="389" name="テキスト ボックス 388"/>
        <xdr:cNvSpPr txBox="1"/>
      </xdr:nvSpPr>
      <xdr:spPr>
        <a:xfrm>
          <a:off x="59182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0" name="直線コネクタ 389"/>
        <xdr:cNvCxnSpPr/>
      </xdr:nvCxnSpPr>
      <xdr:spPr>
        <a:xfrm>
          <a:off x="5956300" y="1397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1" name="直線コネクタ 390"/>
        <xdr:cNvCxnSpPr/>
      </xdr:nvCxnSpPr>
      <xdr:spPr>
        <a:xfrm>
          <a:off x="5956300" y="13512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3840" cy="254000"/>
    <xdr:sp macro="" textlink="">
      <xdr:nvSpPr>
        <xdr:cNvPr id="392" name="テキスト ボックス 391"/>
        <xdr:cNvSpPr txBox="1"/>
      </xdr:nvSpPr>
      <xdr:spPr>
        <a:xfrm>
          <a:off x="572643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3" name="直線コネクタ 392"/>
        <xdr:cNvCxnSpPr/>
      </xdr:nvCxnSpPr>
      <xdr:spPr>
        <a:xfrm>
          <a:off x="5956300" y="13055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29590" cy="254000"/>
    <xdr:sp macro="" textlink="">
      <xdr:nvSpPr>
        <xdr:cNvPr id="394" name="テキスト ボックス 393"/>
        <xdr:cNvSpPr txBox="1"/>
      </xdr:nvSpPr>
      <xdr:spPr>
        <a:xfrm>
          <a:off x="5481955" y="129133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5" name="直線コネクタ 394"/>
        <xdr:cNvCxnSpPr/>
      </xdr:nvCxnSpPr>
      <xdr:spPr>
        <a:xfrm>
          <a:off x="5956300" y="12598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29590" cy="254000"/>
    <xdr:sp macro="" textlink="">
      <xdr:nvSpPr>
        <xdr:cNvPr id="396" name="テキスト ボックス 395"/>
        <xdr:cNvSpPr txBox="1"/>
      </xdr:nvSpPr>
      <xdr:spPr>
        <a:xfrm>
          <a:off x="5481955" y="124561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7" name="直線コネクタ 396"/>
        <xdr:cNvCxnSpPr/>
      </xdr:nvCxnSpPr>
      <xdr:spPr>
        <a:xfrm>
          <a:off x="5956300" y="12141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29590" cy="254000"/>
    <xdr:sp macro="" textlink="">
      <xdr:nvSpPr>
        <xdr:cNvPr id="398" name="テキスト ボックス 397"/>
        <xdr:cNvSpPr txBox="1"/>
      </xdr:nvSpPr>
      <xdr:spPr>
        <a:xfrm>
          <a:off x="5481955" y="119989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9" name="直線コネクタ 398"/>
        <xdr:cNvCxnSpPr/>
      </xdr:nvCxnSpPr>
      <xdr:spPr>
        <a:xfrm>
          <a:off x="5956300" y="1168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29590" cy="254000"/>
    <xdr:sp macro="" textlink="">
      <xdr:nvSpPr>
        <xdr:cNvPr id="400" name="テキスト ボックス 399"/>
        <xdr:cNvSpPr txBox="1"/>
      </xdr:nvSpPr>
      <xdr:spPr>
        <a:xfrm>
          <a:off x="5481955" y="115417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1" name="商工費グラフ枠"/>
        <xdr:cNvSpPr/>
      </xdr:nvSpPr>
      <xdr:spPr>
        <a:xfrm>
          <a:off x="5956300" y="11684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71</xdr:row>
      <xdr:rowOff>91440</xdr:rowOff>
    </xdr:from>
    <xdr:to xmlns:xdr="http://schemas.openxmlformats.org/drawingml/2006/spreadsheetDrawing">
      <xdr:col>54</xdr:col>
      <xdr:colOff>171450</xdr:colOff>
      <xdr:row>78</xdr:row>
      <xdr:rowOff>127000</xdr:rowOff>
    </xdr:to>
    <xdr:cxnSp macro="">
      <xdr:nvCxnSpPr>
        <xdr:cNvPr id="402" name="直線コネクタ 401"/>
        <xdr:cNvCxnSpPr/>
      </xdr:nvCxnSpPr>
      <xdr:spPr>
        <a:xfrm flipV="1">
          <a:off x="9429750" y="12264390"/>
          <a:ext cx="0" cy="1235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130810</xdr:rowOff>
    </xdr:from>
    <xdr:ext cx="376555" cy="259080"/>
    <xdr:sp macro="" textlink="">
      <xdr:nvSpPr>
        <xdr:cNvPr id="403" name="商工費最小値テキスト"/>
        <xdr:cNvSpPr txBox="1"/>
      </xdr:nvSpPr>
      <xdr:spPr>
        <a:xfrm>
          <a:off x="9480550" y="13503910"/>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127000</xdr:rowOff>
    </xdr:from>
    <xdr:to xmlns:xdr="http://schemas.openxmlformats.org/drawingml/2006/spreadsheetDrawing">
      <xdr:col>55</xdr:col>
      <xdr:colOff>88900</xdr:colOff>
      <xdr:row>78</xdr:row>
      <xdr:rowOff>127000</xdr:rowOff>
    </xdr:to>
    <xdr:cxnSp macro="">
      <xdr:nvCxnSpPr>
        <xdr:cNvPr id="404" name="直線コネクタ 403"/>
        <xdr:cNvCxnSpPr/>
      </xdr:nvCxnSpPr>
      <xdr:spPr>
        <a:xfrm>
          <a:off x="9359900" y="13500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38100</xdr:rowOff>
    </xdr:from>
    <xdr:ext cx="532765" cy="259080"/>
    <xdr:sp macro="" textlink="">
      <xdr:nvSpPr>
        <xdr:cNvPr id="405" name="商工費最大値テキスト"/>
        <xdr:cNvSpPr txBox="1"/>
      </xdr:nvSpPr>
      <xdr:spPr>
        <a:xfrm>
          <a:off x="9480550" y="1203960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54,604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91440</xdr:rowOff>
    </xdr:from>
    <xdr:to xmlns:xdr="http://schemas.openxmlformats.org/drawingml/2006/spreadsheetDrawing">
      <xdr:col>55</xdr:col>
      <xdr:colOff>88900</xdr:colOff>
      <xdr:row>71</xdr:row>
      <xdr:rowOff>91440</xdr:rowOff>
    </xdr:to>
    <xdr:cxnSp macro="">
      <xdr:nvCxnSpPr>
        <xdr:cNvPr id="406" name="直線コネクタ 405"/>
        <xdr:cNvCxnSpPr/>
      </xdr:nvCxnSpPr>
      <xdr:spPr>
        <a:xfrm>
          <a:off x="9359900" y="12264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160655</xdr:rowOff>
    </xdr:from>
    <xdr:to xmlns:xdr="http://schemas.openxmlformats.org/drawingml/2006/spreadsheetDrawing">
      <xdr:col>55</xdr:col>
      <xdr:colOff>0</xdr:colOff>
      <xdr:row>77</xdr:row>
      <xdr:rowOff>7620</xdr:rowOff>
    </xdr:to>
    <xdr:cxnSp macro="">
      <xdr:nvCxnSpPr>
        <xdr:cNvPr id="407" name="直線コネクタ 406"/>
        <xdr:cNvCxnSpPr/>
      </xdr:nvCxnSpPr>
      <xdr:spPr>
        <a:xfrm>
          <a:off x="8686800" y="13190855"/>
          <a:ext cx="7429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135890</xdr:rowOff>
    </xdr:from>
    <xdr:ext cx="532765" cy="259080"/>
    <xdr:sp macro="" textlink="">
      <xdr:nvSpPr>
        <xdr:cNvPr id="408" name="商工費平均値テキスト"/>
        <xdr:cNvSpPr txBox="1"/>
      </xdr:nvSpPr>
      <xdr:spPr>
        <a:xfrm>
          <a:off x="9480550" y="12994640"/>
          <a:ext cx="5327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112395</xdr:rowOff>
    </xdr:from>
    <xdr:to xmlns:xdr="http://schemas.openxmlformats.org/drawingml/2006/spreadsheetDrawing">
      <xdr:col>55</xdr:col>
      <xdr:colOff>50800</xdr:colOff>
      <xdr:row>77</xdr:row>
      <xdr:rowOff>42545</xdr:rowOff>
    </xdr:to>
    <xdr:sp macro="" textlink="">
      <xdr:nvSpPr>
        <xdr:cNvPr id="409" name="フローチャート: 判断 408"/>
        <xdr:cNvSpPr/>
      </xdr:nvSpPr>
      <xdr:spPr>
        <a:xfrm>
          <a:off x="9398000" y="131425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76</xdr:row>
      <xdr:rowOff>160655</xdr:rowOff>
    </xdr:from>
    <xdr:to xmlns:xdr="http://schemas.openxmlformats.org/drawingml/2006/spreadsheetDrawing">
      <xdr:col>50</xdr:col>
      <xdr:colOff>114300</xdr:colOff>
      <xdr:row>77</xdr:row>
      <xdr:rowOff>53340</xdr:rowOff>
    </xdr:to>
    <xdr:cxnSp macro="">
      <xdr:nvCxnSpPr>
        <xdr:cNvPr id="410" name="直線コネクタ 409"/>
        <xdr:cNvCxnSpPr/>
      </xdr:nvCxnSpPr>
      <xdr:spPr>
        <a:xfrm flipV="1">
          <a:off x="7886700" y="13190855"/>
          <a:ext cx="8001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67945</xdr:rowOff>
    </xdr:from>
    <xdr:to xmlns:xdr="http://schemas.openxmlformats.org/drawingml/2006/spreadsheetDrawing">
      <xdr:col>50</xdr:col>
      <xdr:colOff>165100</xdr:colOff>
      <xdr:row>76</xdr:row>
      <xdr:rowOff>169545</xdr:rowOff>
    </xdr:to>
    <xdr:sp macro="" textlink="">
      <xdr:nvSpPr>
        <xdr:cNvPr id="411" name="フローチャート: 判断 410"/>
        <xdr:cNvSpPr/>
      </xdr:nvSpPr>
      <xdr:spPr>
        <a:xfrm>
          <a:off x="8636000" y="1309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14605</xdr:rowOff>
    </xdr:from>
    <xdr:ext cx="531495" cy="259080"/>
    <xdr:sp macro="" textlink="">
      <xdr:nvSpPr>
        <xdr:cNvPr id="412" name="テキスト ボックス 411"/>
        <xdr:cNvSpPr txBox="1"/>
      </xdr:nvSpPr>
      <xdr:spPr>
        <a:xfrm>
          <a:off x="8438515" y="128733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53340</xdr:rowOff>
    </xdr:from>
    <xdr:to xmlns:xdr="http://schemas.openxmlformats.org/drawingml/2006/spreadsheetDrawing">
      <xdr:col>45</xdr:col>
      <xdr:colOff>171450</xdr:colOff>
      <xdr:row>77</xdr:row>
      <xdr:rowOff>122555</xdr:rowOff>
    </xdr:to>
    <xdr:cxnSp macro="">
      <xdr:nvCxnSpPr>
        <xdr:cNvPr id="413" name="直線コネクタ 412"/>
        <xdr:cNvCxnSpPr/>
      </xdr:nvCxnSpPr>
      <xdr:spPr>
        <a:xfrm flipV="1">
          <a:off x="7080250" y="13254990"/>
          <a:ext cx="80645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90170</xdr:rowOff>
    </xdr:from>
    <xdr:to xmlns:xdr="http://schemas.openxmlformats.org/drawingml/2006/spreadsheetDrawing">
      <xdr:col>46</xdr:col>
      <xdr:colOff>38100</xdr:colOff>
      <xdr:row>77</xdr:row>
      <xdr:rowOff>20320</xdr:rowOff>
    </xdr:to>
    <xdr:sp macro="" textlink="">
      <xdr:nvSpPr>
        <xdr:cNvPr id="414" name="フローチャート: 判断 413"/>
        <xdr:cNvSpPr/>
      </xdr:nvSpPr>
      <xdr:spPr>
        <a:xfrm>
          <a:off x="7842250" y="13120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36830</xdr:rowOff>
    </xdr:from>
    <xdr:ext cx="529590" cy="259080"/>
    <xdr:sp macro="" textlink="">
      <xdr:nvSpPr>
        <xdr:cNvPr id="415" name="テキスト ボックス 414"/>
        <xdr:cNvSpPr txBox="1"/>
      </xdr:nvSpPr>
      <xdr:spPr>
        <a:xfrm>
          <a:off x="7644765" y="128955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122555</xdr:rowOff>
    </xdr:from>
    <xdr:to xmlns:xdr="http://schemas.openxmlformats.org/drawingml/2006/spreadsheetDrawing">
      <xdr:col>41</xdr:col>
      <xdr:colOff>50800</xdr:colOff>
      <xdr:row>78</xdr:row>
      <xdr:rowOff>10795</xdr:rowOff>
    </xdr:to>
    <xdr:cxnSp macro="">
      <xdr:nvCxnSpPr>
        <xdr:cNvPr id="416" name="直線コネクタ 415"/>
        <xdr:cNvCxnSpPr/>
      </xdr:nvCxnSpPr>
      <xdr:spPr>
        <a:xfrm flipV="1">
          <a:off x="6286500" y="13324205"/>
          <a:ext cx="79375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128905</xdr:rowOff>
    </xdr:from>
    <xdr:to xmlns:xdr="http://schemas.openxmlformats.org/drawingml/2006/spreadsheetDrawing">
      <xdr:col>41</xdr:col>
      <xdr:colOff>101600</xdr:colOff>
      <xdr:row>77</xdr:row>
      <xdr:rowOff>59055</xdr:rowOff>
    </xdr:to>
    <xdr:sp macro="" textlink="">
      <xdr:nvSpPr>
        <xdr:cNvPr id="417" name="フローチャート: 判断 416"/>
        <xdr:cNvSpPr/>
      </xdr:nvSpPr>
      <xdr:spPr>
        <a:xfrm>
          <a:off x="7029450" y="1315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75565</xdr:rowOff>
    </xdr:from>
    <xdr:ext cx="529590" cy="254000"/>
    <xdr:sp macro="" textlink="">
      <xdr:nvSpPr>
        <xdr:cNvPr id="418" name="テキスト ボックス 417"/>
        <xdr:cNvSpPr txBox="1"/>
      </xdr:nvSpPr>
      <xdr:spPr>
        <a:xfrm>
          <a:off x="6851015" y="129343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125730</xdr:rowOff>
    </xdr:from>
    <xdr:to xmlns:xdr="http://schemas.openxmlformats.org/drawingml/2006/spreadsheetDrawing">
      <xdr:col>36</xdr:col>
      <xdr:colOff>165100</xdr:colOff>
      <xdr:row>77</xdr:row>
      <xdr:rowOff>55880</xdr:rowOff>
    </xdr:to>
    <xdr:sp macro="" textlink="">
      <xdr:nvSpPr>
        <xdr:cNvPr id="419" name="フローチャート: 判断 418"/>
        <xdr:cNvSpPr/>
      </xdr:nvSpPr>
      <xdr:spPr>
        <a:xfrm>
          <a:off x="62357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72390</xdr:rowOff>
    </xdr:from>
    <xdr:ext cx="531495" cy="259080"/>
    <xdr:sp macro="" textlink="">
      <xdr:nvSpPr>
        <xdr:cNvPr id="420" name="テキスト ボックス 419"/>
        <xdr:cNvSpPr txBox="1"/>
      </xdr:nvSpPr>
      <xdr:spPr>
        <a:xfrm>
          <a:off x="6038215" y="129311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1" name="テキスト ボックス 420"/>
        <xdr:cNvSpPr txBox="1"/>
      </xdr:nvSpPr>
      <xdr:spPr>
        <a:xfrm>
          <a:off x="92583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2" name="テキスト ボックス 421"/>
        <xdr:cNvSpPr txBox="1"/>
      </xdr:nvSpPr>
      <xdr:spPr>
        <a:xfrm>
          <a:off x="8515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80010</xdr:rowOff>
    </xdr:from>
    <xdr:ext cx="762000" cy="259080"/>
    <xdr:sp macro="" textlink="">
      <xdr:nvSpPr>
        <xdr:cNvPr id="423" name="テキスト ボックス 422"/>
        <xdr:cNvSpPr txBox="1"/>
      </xdr:nvSpPr>
      <xdr:spPr>
        <a:xfrm>
          <a:off x="7715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0095" cy="259080"/>
    <xdr:sp macro="" textlink="">
      <xdr:nvSpPr>
        <xdr:cNvPr id="424" name="テキスト ボックス 423"/>
        <xdr:cNvSpPr txBox="1"/>
      </xdr:nvSpPr>
      <xdr:spPr>
        <a:xfrm>
          <a:off x="6908800" y="1396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5" name="テキスト ボックス 424"/>
        <xdr:cNvSpPr txBox="1"/>
      </xdr:nvSpPr>
      <xdr:spPr>
        <a:xfrm>
          <a:off x="6115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128270</xdr:rowOff>
    </xdr:from>
    <xdr:to xmlns:xdr="http://schemas.openxmlformats.org/drawingml/2006/spreadsheetDrawing">
      <xdr:col>55</xdr:col>
      <xdr:colOff>50800</xdr:colOff>
      <xdr:row>77</xdr:row>
      <xdr:rowOff>58420</xdr:rowOff>
    </xdr:to>
    <xdr:sp macro="" textlink="">
      <xdr:nvSpPr>
        <xdr:cNvPr id="426" name="楕円 425"/>
        <xdr:cNvSpPr/>
      </xdr:nvSpPr>
      <xdr:spPr>
        <a:xfrm>
          <a:off x="9398000" y="131584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106680</xdr:rowOff>
    </xdr:from>
    <xdr:ext cx="532765" cy="259080"/>
    <xdr:sp macro="" textlink="">
      <xdr:nvSpPr>
        <xdr:cNvPr id="427" name="商工費該当値テキスト"/>
        <xdr:cNvSpPr txBox="1"/>
      </xdr:nvSpPr>
      <xdr:spPr>
        <a:xfrm>
          <a:off x="9480550" y="131368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109855</xdr:rowOff>
    </xdr:from>
    <xdr:to xmlns:xdr="http://schemas.openxmlformats.org/drawingml/2006/spreadsheetDrawing">
      <xdr:col>50</xdr:col>
      <xdr:colOff>165100</xdr:colOff>
      <xdr:row>77</xdr:row>
      <xdr:rowOff>40640</xdr:rowOff>
    </xdr:to>
    <xdr:sp macro="" textlink="">
      <xdr:nvSpPr>
        <xdr:cNvPr id="428" name="楕円 427"/>
        <xdr:cNvSpPr/>
      </xdr:nvSpPr>
      <xdr:spPr>
        <a:xfrm>
          <a:off x="8636000" y="13140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31115</xdr:rowOff>
    </xdr:from>
    <xdr:ext cx="531495" cy="254000"/>
    <xdr:sp macro="" textlink="">
      <xdr:nvSpPr>
        <xdr:cNvPr id="429" name="テキスト ボックス 428"/>
        <xdr:cNvSpPr txBox="1"/>
      </xdr:nvSpPr>
      <xdr:spPr>
        <a:xfrm>
          <a:off x="8438515" y="1323276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2540</xdr:rowOff>
    </xdr:from>
    <xdr:to xmlns:xdr="http://schemas.openxmlformats.org/drawingml/2006/spreadsheetDrawing">
      <xdr:col>46</xdr:col>
      <xdr:colOff>38100</xdr:colOff>
      <xdr:row>77</xdr:row>
      <xdr:rowOff>104140</xdr:rowOff>
    </xdr:to>
    <xdr:sp macro="" textlink="">
      <xdr:nvSpPr>
        <xdr:cNvPr id="430" name="楕円 429"/>
        <xdr:cNvSpPr/>
      </xdr:nvSpPr>
      <xdr:spPr>
        <a:xfrm>
          <a:off x="7842250" y="132041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95250</xdr:rowOff>
    </xdr:from>
    <xdr:ext cx="529590" cy="259080"/>
    <xdr:sp macro="" textlink="">
      <xdr:nvSpPr>
        <xdr:cNvPr id="431" name="テキスト ボックス 430"/>
        <xdr:cNvSpPr txBox="1"/>
      </xdr:nvSpPr>
      <xdr:spPr>
        <a:xfrm>
          <a:off x="7644765" y="132969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71755</xdr:rowOff>
    </xdr:from>
    <xdr:to xmlns:xdr="http://schemas.openxmlformats.org/drawingml/2006/spreadsheetDrawing">
      <xdr:col>41</xdr:col>
      <xdr:colOff>101600</xdr:colOff>
      <xdr:row>78</xdr:row>
      <xdr:rowOff>1905</xdr:rowOff>
    </xdr:to>
    <xdr:sp macro="" textlink="">
      <xdr:nvSpPr>
        <xdr:cNvPr id="432" name="楕円 431"/>
        <xdr:cNvSpPr/>
      </xdr:nvSpPr>
      <xdr:spPr>
        <a:xfrm>
          <a:off x="7029450" y="1327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77</xdr:row>
      <xdr:rowOff>164465</xdr:rowOff>
    </xdr:from>
    <xdr:ext cx="466725" cy="259080"/>
    <xdr:sp macro="" textlink="">
      <xdr:nvSpPr>
        <xdr:cNvPr id="433" name="テキスト ボックス 432"/>
        <xdr:cNvSpPr txBox="1"/>
      </xdr:nvSpPr>
      <xdr:spPr>
        <a:xfrm>
          <a:off x="6864350" y="133661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132080</xdr:rowOff>
    </xdr:from>
    <xdr:to xmlns:xdr="http://schemas.openxmlformats.org/drawingml/2006/spreadsheetDrawing">
      <xdr:col>36</xdr:col>
      <xdr:colOff>165100</xdr:colOff>
      <xdr:row>78</xdr:row>
      <xdr:rowOff>61595</xdr:rowOff>
    </xdr:to>
    <xdr:sp macro="" textlink="">
      <xdr:nvSpPr>
        <xdr:cNvPr id="434" name="楕円 433"/>
        <xdr:cNvSpPr/>
      </xdr:nvSpPr>
      <xdr:spPr>
        <a:xfrm>
          <a:off x="6235700" y="13333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52705</xdr:rowOff>
    </xdr:from>
    <xdr:ext cx="466725" cy="254000"/>
    <xdr:sp macro="" textlink="">
      <xdr:nvSpPr>
        <xdr:cNvPr id="435" name="テキスト ボックス 434"/>
        <xdr:cNvSpPr txBox="1"/>
      </xdr:nvSpPr>
      <xdr:spPr>
        <a:xfrm>
          <a:off x="6070600" y="13425805"/>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6" name="正方形/長方形 435"/>
        <xdr:cNvSpPr/>
      </xdr:nvSpPr>
      <xdr:spPr>
        <a:xfrm>
          <a:off x="5956300" y="14287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7" name="正方形/長方形 436"/>
        <xdr:cNvSpPr/>
      </xdr:nvSpPr>
      <xdr:spPr>
        <a:xfrm>
          <a:off x="60642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0642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9" name="正方形/長方形 438"/>
        <xdr:cNvSpPr/>
      </xdr:nvSpPr>
      <xdr:spPr>
        <a:xfrm>
          <a:off x="69850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69850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1" name="正方形/長方形 440"/>
        <xdr:cNvSpPr/>
      </xdr:nvSpPr>
      <xdr:spPr>
        <a:xfrm>
          <a:off x="8013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013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5956300" y="15113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805" cy="220345"/>
    <xdr:sp macro="" textlink="">
      <xdr:nvSpPr>
        <xdr:cNvPr id="444" name="テキスト ボックス 443"/>
        <xdr:cNvSpPr txBox="1"/>
      </xdr:nvSpPr>
      <xdr:spPr>
        <a:xfrm>
          <a:off x="59182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3840" cy="254000"/>
    <xdr:sp macro="" textlink="">
      <xdr:nvSpPr>
        <xdr:cNvPr id="446" name="テキスト ボックス 445"/>
        <xdr:cNvSpPr txBox="1"/>
      </xdr:nvSpPr>
      <xdr:spPr>
        <a:xfrm>
          <a:off x="572643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7" name="直線コネクタ 446"/>
        <xdr:cNvCxnSpPr/>
      </xdr:nvCxnSpPr>
      <xdr:spPr>
        <a:xfrm>
          <a:off x="5956300" y="1701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29590" cy="259080"/>
    <xdr:sp macro="" textlink="">
      <xdr:nvSpPr>
        <xdr:cNvPr id="448" name="テキスト ボックス 447"/>
        <xdr:cNvSpPr txBox="1"/>
      </xdr:nvSpPr>
      <xdr:spPr>
        <a:xfrm>
          <a:off x="5481955" y="16875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9" name="直線コネクタ 448"/>
        <xdr:cNvCxnSpPr/>
      </xdr:nvCxnSpPr>
      <xdr:spPr>
        <a:xfrm>
          <a:off x="5956300" y="1663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9590" cy="259080"/>
    <xdr:sp macro="" textlink="">
      <xdr:nvSpPr>
        <xdr:cNvPr id="450" name="テキスト ボックス 449"/>
        <xdr:cNvSpPr txBox="1"/>
      </xdr:nvSpPr>
      <xdr:spPr>
        <a:xfrm>
          <a:off x="5481955" y="16494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1" name="直線コネクタ 450"/>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9590" cy="254000"/>
    <xdr:sp macro="" textlink="">
      <xdr:nvSpPr>
        <xdr:cNvPr id="452" name="テキスト ボックス 451"/>
        <xdr:cNvSpPr txBox="1"/>
      </xdr:nvSpPr>
      <xdr:spPr>
        <a:xfrm>
          <a:off x="5481955" y="161137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3" name="直線コネクタ 452"/>
        <xdr:cNvCxnSpPr/>
      </xdr:nvCxnSpPr>
      <xdr:spPr>
        <a:xfrm>
          <a:off x="5956300" y="1587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9590" cy="259080"/>
    <xdr:sp macro="" textlink="">
      <xdr:nvSpPr>
        <xdr:cNvPr id="454" name="テキスト ボックス 453"/>
        <xdr:cNvSpPr txBox="1"/>
      </xdr:nvSpPr>
      <xdr:spPr>
        <a:xfrm>
          <a:off x="5481955" y="15732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5" name="直線コネクタ 454"/>
        <xdr:cNvCxnSpPr/>
      </xdr:nvCxnSpPr>
      <xdr:spPr>
        <a:xfrm>
          <a:off x="5956300" y="1549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2455" cy="259080"/>
    <xdr:sp macro="" textlink="">
      <xdr:nvSpPr>
        <xdr:cNvPr id="456" name="テキスト ボックス 455"/>
        <xdr:cNvSpPr txBox="1"/>
      </xdr:nvSpPr>
      <xdr:spPr>
        <a:xfrm>
          <a:off x="541782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7" name="直線コネクタ 456"/>
        <xdr:cNvCxnSpPr/>
      </xdr:nvCxnSpPr>
      <xdr:spPr>
        <a:xfrm>
          <a:off x="5956300" y="15113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2455" cy="254000"/>
    <xdr:sp macro="" textlink="">
      <xdr:nvSpPr>
        <xdr:cNvPr id="458" name="テキスト ボックス 457"/>
        <xdr:cNvSpPr txBox="1"/>
      </xdr:nvSpPr>
      <xdr:spPr>
        <a:xfrm>
          <a:off x="5417820" y="14970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9" name="土木費グラフ枠"/>
        <xdr:cNvSpPr/>
      </xdr:nvSpPr>
      <xdr:spPr>
        <a:xfrm>
          <a:off x="5956300" y="15113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133985</xdr:rowOff>
    </xdr:from>
    <xdr:to xmlns:xdr="http://schemas.openxmlformats.org/drawingml/2006/spreadsheetDrawing">
      <xdr:col>54</xdr:col>
      <xdr:colOff>171450</xdr:colOff>
      <xdr:row>99</xdr:row>
      <xdr:rowOff>2540</xdr:rowOff>
    </xdr:to>
    <xdr:cxnSp macro="">
      <xdr:nvCxnSpPr>
        <xdr:cNvPr id="460" name="直線コネクタ 459"/>
        <xdr:cNvCxnSpPr/>
      </xdr:nvCxnSpPr>
      <xdr:spPr>
        <a:xfrm flipV="1">
          <a:off x="9429750" y="15564485"/>
          <a:ext cx="0" cy="141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6350</xdr:rowOff>
    </xdr:from>
    <xdr:ext cx="532765" cy="254000"/>
    <xdr:sp macro="" textlink="">
      <xdr:nvSpPr>
        <xdr:cNvPr id="461" name="土木費最小値テキスト"/>
        <xdr:cNvSpPr txBox="1"/>
      </xdr:nvSpPr>
      <xdr:spPr>
        <a:xfrm>
          <a:off x="9480550" y="16979900"/>
          <a:ext cx="5327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2540</xdr:rowOff>
    </xdr:from>
    <xdr:to xmlns:xdr="http://schemas.openxmlformats.org/drawingml/2006/spreadsheetDrawing">
      <xdr:col>55</xdr:col>
      <xdr:colOff>88900</xdr:colOff>
      <xdr:row>99</xdr:row>
      <xdr:rowOff>2540</xdr:rowOff>
    </xdr:to>
    <xdr:cxnSp macro="">
      <xdr:nvCxnSpPr>
        <xdr:cNvPr id="462" name="直線コネクタ 461"/>
        <xdr:cNvCxnSpPr/>
      </xdr:nvCxnSpPr>
      <xdr:spPr>
        <a:xfrm>
          <a:off x="9359900" y="16976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80645</xdr:rowOff>
    </xdr:from>
    <xdr:ext cx="532765" cy="259080"/>
    <xdr:sp macro="" textlink="">
      <xdr:nvSpPr>
        <xdr:cNvPr id="463" name="土木費最大値テキスト"/>
        <xdr:cNvSpPr txBox="1"/>
      </xdr:nvSpPr>
      <xdr:spPr>
        <a:xfrm>
          <a:off x="9480550" y="1533969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133985</xdr:rowOff>
    </xdr:from>
    <xdr:to xmlns:xdr="http://schemas.openxmlformats.org/drawingml/2006/spreadsheetDrawing">
      <xdr:col>55</xdr:col>
      <xdr:colOff>88900</xdr:colOff>
      <xdr:row>90</xdr:row>
      <xdr:rowOff>133985</xdr:rowOff>
    </xdr:to>
    <xdr:cxnSp macro="">
      <xdr:nvCxnSpPr>
        <xdr:cNvPr id="464" name="直線コネクタ 463"/>
        <xdr:cNvCxnSpPr/>
      </xdr:nvCxnSpPr>
      <xdr:spPr>
        <a:xfrm>
          <a:off x="9359900" y="15564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76835</xdr:rowOff>
    </xdr:from>
    <xdr:to xmlns:xdr="http://schemas.openxmlformats.org/drawingml/2006/spreadsheetDrawing">
      <xdr:col>55</xdr:col>
      <xdr:colOff>0</xdr:colOff>
      <xdr:row>96</xdr:row>
      <xdr:rowOff>127000</xdr:rowOff>
    </xdr:to>
    <xdr:cxnSp macro="">
      <xdr:nvCxnSpPr>
        <xdr:cNvPr id="465" name="直線コネクタ 464"/>
        <xdr:cNvCxnSpPr/>
      </xdr:nvCxnSpPr>
      <xdr:spPr>
        <a:xfrm flipV="1">
          <a:off x="8686800" y="16536035"/>
          <a:ext cx="7429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27305</xdr:rowOff>
    </xdr:from>
    <xdr:ext cx="532765" cy="259080"/>
    <xdr:sp macro="" textlink="">
      <xdr:nvSpPr>
        <xdr:cNvPr id="466" name="土木費平均値テキスト"/>
        <xdr:cNvSpPr txBox="1"/>
      </xdr:nvSpPr>
      <xdr:spPr>
        <a:xfrm>
          <a:off x="9480550" y="16315055"/>
          <a:ext cx="5327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4445</xdr:rowOff>
    </xdr:from>
    <xdr:to xmlns:xdr="http://schemas.openxmlformats.org/drawingml/2006/spreadsheetDrawing">
      <xdr:col>55</xdr:col>
      <xdr:colOff>50800</xdr:colOff>
      <xdr:row>96</xdr:row>
      <xdr:rowOff>106045</xdr:rowOff>
    </xdr:to>
    <xdr:sp macro="" textlink="">
      <xdr:nvSpPr>
        <xdr:cNvPr id="467" name="フローチャート: 判断 466"/>
        <xdr:cNvSpPr/>
      </xdr:nvSpPr>
      <xdr:spPr>
        <a:xfrm>
          <a:off x="9398000" y="164636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96</xdr:row>
      <xdr:rowOff>127000</xdr:rowOff>
    </xdr:from>
    <xdr:to xmlns:xdr="http://schemas.openxmlformats.org/drawingml/2006/spreadsheetDrawing">
      <xdr:col>50</xdr:col>
      <xdr:colOff>114300</xdr:colOff>
      <xdr:row>97</xdr:row>
      <xdr:rowOff>11430</xdr:rowOff>
    </xdr:to>
    <xdr:cxnSp macro="">
      <xdr:nvCxnSpPr>
        <xdr:cNvPr id="468" name="直線コネクタ 467"/>
        <xdr:cNvCxnSpPr/>
      </xdr:nvCxnSpPr>
      <xdr:spPr>
        <a:xfrm flipV="1">
          <a:off x="7886700" y="16586200"/>
          <a:ext cx="8001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61595</xdr:rowOff>
    </xdr:from>
    <xdr:to xmlns:xdr="http://schemas.openxmlformats.org/drawingml/2006/spreadsheetDrawing">
      <xdr:col>50</xdr:col>
      <xdr:colOff>165100</xdr:colOff>
      <xdr:row>96</xdr:row>
      <xdr:rowOff>163195</xdr:rowOff>
    </xdr:to>
    <xdr:sp macro="" textlink="">
      <xdr:nvSpPr>
        <xdr:cNvPr id="469" name="フローチャート: 判断 468"/>
        <xdr:cNvSpPr/>
      </xdr:nvSpPr>
      <xdr:spPr>
        <a:xfrm>
          <a:off x="86360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8255</xdr:rowOff>
    </xdr:from>
    <xdr:ext cx="531495" cy="254000"/>
    <xdr:sp macro="" textlink="">
      <xdr:nvSpPr>
        <xdr:cNvPr id="470" name="テキスト ボックス 469"/>
        <xdr:cNvSpPr txBox="1"/>
      </xdr:nvSpPr>
      <xdr:spPr>
        <a:xfrm>
          <a:off x="8438515" y="1629600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40640</xdr:rowOff>
    </xdr:from>
    <xdr:to xmlns:xdr="http://schemas.openxmlformats.org/drawingml/2006/spreadsheetDrawing">
      <xdr:col>45</xdr:col>
      <xdr:colOff>171450</xdr:colOff>
      <xdr:row>97</xdr:row>
      <xdr:rowOff>11430</xdr:rowOff>
    </xdr:to>
    <xdr:cxnSp macro="">
      <xdr:nvCxnSpPr>
        <xdr:cNvPr id="471" name="直線コネクタ 470"/>
        <xdr:cNvCxnSpPr/>
      </xdr:nvCxnSpPr>
      <xdr:spPr>
        <a:xfrm>
          <a:off x="7080250" y="16499840"/>
          <a:ext cx="80645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86360</xdr:rowOff>
    </xdr:from>
    <xdr:to xmlns:xdr="http://schemas.openxmlformats.org/drawingml/2006/spreadsheetDrawing">
      <xdr:col>46</xdr:col>
      <xdr:colOff>38100</xdr:colOff>
      <xdr:row>97</xdr:row>
      <xdr:rowOff>15875</xdr:rowOff>
    </xdr:to>
    <xdr:sp macro="" textlink="">
      <xdr:nvSpPr>
        <xdr:cNvPr id="472" name="フローチャート: 判断 471"/>
        <xdr:cNvSpPr/>
      </xdr:nvSpPr>
      <xdr:spPr>
        <a:xfrm>
          <a:off x="7842250" y="1654556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32385</xdr:rowOff>
    </xdr:from>
    <xdr:ext cx="529590" cy="254000"/>
    <xdr:sp macro="" textlink="">
      <xdr:nvSpPr>
        <xdr:cNvPr id="473" name="テキスト ボックス 472"/>
        <xdr:cNvSpPr txBox="1"/>
      </xdr:nvSpPr>
      <xdr:spPr>
        <a:xfrm>
          <a:off x="7644765" y="163201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8255</xdr:rowOff>
    </xdr:from>
    <xdr:to xmlns:xdr="http://schemas.openxmlformats.org/drawingml/2006/spreadsheetDrawing">
      <xdr:col>41</xdr:col>
      <xdr:colOff>50800</xdr:colOff>
      <xdr:row>96</xdr:row>
      <xdr:rowOff>40640</xdr:rowOff>
    </xdr:to>
    <xdr:cxnSp macro="">
      <xdr:nvCxnSpPr>
        <xdr:cNvPr id="474" name="直線コネクタ 473"/>
        <xdr:cNvCxnSpPr/>
      </xdr:nvCxnSpPr>
      <xdr:spPr>
        <a:xfrm>
          <a:off x="6286500" y="16467455"/>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81915</xdr:rowOff>
    </xdr:from>
    <xdr:to xmlns:xdr="http://schemas.openxmlformats.org/drawingml/2006/spreadsheetDrawing">
      <xdr:col>41</xdr:col>
      <xdr:colOff>101600</xdr:colOff>
      <xdr:row>97</xdr:row>
      <xdr:rowOff>12065</xdr:rowOff>
    </xdr:to>
    <xdr:sp macro="" textlink="">
      <xdr:nvSpPr>
        <xdr:cNvPr id="475" name="フローチャート: 判断 474"/>
        <xdr:cNvSpPr/>
      </xdr:nvSpPr>
      <xdr:spPr>
        <a:xfrm>
          <a:off x="7029450" y="1654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3175</xdr:rowOff>
    </xdr:from>
    <xdr:ext cx="529590" cy="259080"/>
    <xdr:sp macro="" textlink="">
      <xdr:nvSpPr>
        <xdr:cNvPr id="476" name="テキスト ボックス 475"/>
        <xdr:cNvSpPr txBox="1"/>
      </xdr:nvSpPr>
      <xdr:spPr>
        <a:xfrm>
          <a:off x="6851015" y="166338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95250</xdr:rowOff>
    </xdr:from>
    <xdr:to xmlns:xdr="http://schemas.openxmlformats.org/drawingml/2006/spreadsheetDrawing">
      <xdr:col>36</xdr:col>
      <xdr:colOff>165100</xdr:colOff>
      <xdr:row>97</xdr:row>
      <xdr:rowOff>25400</xdr:rowOff>
    </xdr:to>
    <xdr:sp macro="" textlink="">
      <xdr:nvSpPr>
        <xdr:cNvPr id="477" name="フローチャート: 判断 476"/>
        <xdr:cNvSpPr/>
      </xdr:nvSpPr>
      <xdr:spPr>
        <a:xfrm>
          <a:off x="6235700" y="1655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16510</xdr:rowOff>
    </xdr:from>
    <xdr:ext cx="531495" cy="259080"/>
    <xdr:sp macro="" textlink="">
      <xdr:nvSpPr>
        <xdr:cNvPr id="478" name="テキスト ボックス 477"/>
        <xdr:cNvSpPr txBox="1"/>
      </xdr:nvSpPr>
      <xdr:spPr>
        <a:xfrm>
          <a:off x="6038215" y="16647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9" name="テキスト ボックス 478"/>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0" name="テキスト ボックス 479"/>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81" name="テキスト ボックス 480"/>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0095" cy="259080"/>
    <xdr:sp macro="" textlink="">
      <xdr:nvSpPr>
        <xdr:cNvPr id="482" name="テキスト ボックス 481"/>
        <xdr:cNvSpPr txBox="1"/>
      </xdr:nvSpPr>
      <xdr:spPr>
        <a:xfrm>
          <a:off x="6908800" y="17396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3" name="テキスト ボックス 482"/>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26035</xdr:rowOff>
    </xdr:from>
    <xdr:to xmlns:xdr="http://schemas.openxmlformats.org/drawingml/2006/spreadsheetDrawing">
      <xdr:col>55</xdr:col>
      <xdr:colOff>50800</xdr:colOff>
      <xdr:row>96</xdr:row>
      <xdr:rowOff>127635</xdr:rowOff>
    </xdr:to>
    <xdr:sp macro="" textlink="">
      <xdr:nvSpPr>
        <xdr:cNvPr id="484" name="楕円 483"/>
        <xdr:cNvSpPr/>
      </xdr:nvSpPr>
      <xdr:spPr>
        <a:xfrm>
          <a:off x="9398000" y="164852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4445</xdr:rowOff>
    </xdr:from>
    <xdr:ext cx="532765" cy="259080"/>
    <xdr:sp macro="" textlink="">
      <xdr:nvSpPr>
        <xdr:cNvPr id="485" name="土木費該当値テキスト"/>
        <xdr:cNvSpPr txBox="1"/>
      </xdr:nvSpPr>
      <xdr:spPr>
        <a:xfrm>
          <a:off x="9480550" y="1646364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76200</xdr:rowOff>
    </xdr:from>
    <xdr:to xmlns:xdr="http://schemas.openxmlformats.org/drawingml/2006/spreadsheetDrawing">
      <xdr:col>50</xdr:col>
      <xdr:colOff>165100</xdr:colOff>
      <xdr:row>97</xdr:row>
      <xdr:rowOff>6350</xdr:rowOff>
    </xdr:to>
    <xdr:sp macro="" textlink="">
      <xdr:nvSpPr>
        <xdr:cNvPr id="486" name="楕円 485"/>
        <xdr:cNvSpPr/>
      </xdr:nvSpPr>
      <xdr:spPr>
        <a:xfrm>
          <a:off x="8636000" y="1653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168910</xdr:rowOff>
    </xdr:from>
    <xdr:ext cx="531495" cy="254000"/>
    <xdr:sp macro="" textlink="">
      <xdr:nvSpPr>
        <xdr:cNvPr id="487" name="テキスト ボックス 486"/>
        <xdr:cNvSpPr txBox="1"/>
      </xdr:nvSpPr>
      <xdr:spPr>
        <a:xfrm>
          <a:off x="8438515" y="1662811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132080</xdr:rowOff>
    </xdr:from>
    <xdr:to xmlns:xdr="http://schemas.openxmlformats.org/drawingml/2006/spreadsheetDrawing">
      <xdr:col>46</xdr:col>
      <xdr:colOff>38100</xdr:colOff>
      <xdr:row>97</xdr:row>
      <xdr:rowOff>62230</xdr:rowOff>
    </xdr:to>
    <xdr:sp macro="" textlink="">
      <xdr:nvSpPr>
        <xdr:cNvPr id="488" name="楕円 487"/>
        <xdr:cNvSpPr/>
      </xdr:nvSpPr>
      <xdr:spPr>
        <a:xfrm>
          <a:off x="7842250" y="16591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53340</xdr:rowOff>
    </xdr:from>
    <xdr:ext cx="529590" cy="254000"/>
    <xdr:sp macro="" textlink="">
      <xdr:nvSpPr>
        <xdr:cNvPr id="489" name="テキスト ボックス 488"/>
        <xdr:cNvSpPr txBox="1"/>
      </xdr:nvSpPr>
      <xdr:spPr>
        <a:xfrm>
          <a:off x="7644765" y="166839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160655</xdr:rowOff>
    </xdr:from>
    <xdr:to xmlns:xdr="http://schemas.openxmlformats.org/drawingml/2006/spreadsheetDrawing">
      <xdr:col>41</xdr:col>
      <xdr:colOff>101600</xdr:colOff>
      <xdr:row>96</xdr:row>
      <xdr:rowOff>90805</xdr:rowOff>
    </xdr:to>
    <xdr:sp macro="" textlink="">
      <xdr:nvSpPr>
        <xdr:cNvPr id="490" name="楕円 489"/>
        <xdr:cNvSpPr/>
      </xdr:nvSpPr>
      <xdr:spPr>
        <a:xfrm>
          <a:off x="7029450" y="1644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107315</xdr:rowOff>
    </xdr:from>
    <xdr:ext cx="529590" cy="259080"/>
    <xdr:sp macro="" textlink="">
      <xdr:nvSpPr>
        <xdr:cNvPr id="491" name="テキスト ボックス 490"/>
        <xdr:cNvSpPr txBox="1"/>
      </xdr:nvSpPr>
      <xdr:spPr>
        <a:xfrm>
          <a:off x="6851015" y="162236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128905</xdr:rowOff>
    </xdr:from>
    <xdr:to xmlns:xdr="http://schemas.openxmlformats.org/drawingml/2006/spreadsheetDrawing">
      <xdr:col>36</xdr:col>
      <xdr:colOff>165100</xdr:colOff>
      <xdr:row>96</xdr:row>
      <xdr:rowOff>59055</xdr:rowOff>
    </xdr:to>
    <xdr:sp macro="" textlink="">
      <xdr:nvSpPr>
        <xdr:cNvPr id="492" name="楕円 491"/>
        <xdr:cNvSpPr/>
      </xdr:nvSpPr>
      <xdr:spPr>
        <a:xfrm>
          <a:off x="6235700" y="1641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75565</xdr:rowOff>
    </xdr:from>
    <xdr:ext cx="531495" cy="254000"/>
    <xdr:sp macro="" textlink="">
      <xdr:nvSpPr>
        <xdr:cNvPr id="493" name="テキスト ボックス 492"/>
        <xdr:cNvSpPr txBox="1"/>
      </xdr:nvSpPr>
      <xdr:spPr>
        <a:xfrm>
          <a:off x="6038215" y="1619186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171450</xdr:colOff>
      <xdr:row>25</xdr:row>
      <xdr:rowOff>31750</xdr:rowOff>
    </xdr:to>
    <xdr:sp macro="" textlink="">
      <xdr:nvSpPr>
        <xdr:cNvPr id="494" name="正方形/長方形 493"/>
        <xdr:cNvSpPr/>
      </xdr:nvSpPr>
      <xdr:spPr>
        <a:xfrm>
          <a:off x="11207750" y="4000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5" name="正方形/長方形 494"/>
        <xdr:cNvSpPr/>
      </xdr:nvSpPr>
      <xdr:spPr>
        <a:xfrm>
          <a:off x="11315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6" name="正方形/長方形 495"/>
        <xdr:cNvSpPr/>
      </xdr:nvSpPr>
      <xdr:spPr>
        <a:xfrm>
          <a:off x="11315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7" name="正方形/長方形 496"/>
        <xdr:cNvSpPr/>
      </xdr:nvSpPr>
      <xdr:spPr>
        <a:xfrm>
          <a:off x="122364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8" name="正方形/長方形 497"/>
        <xdr:cNvSpPr/>
      </xdr:nvSpPr>
      <xdr:spPr>
        <a:xfrm>
          <a:off x="122364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9" name="正方形/長方形 498"/>
        <xdr:cNvSpPr/>
      </xdr:nvSpPr>
      <xdr:spPr>
        <a:xfrm>
          <a:off x="132651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0" name="正方形/長方形 499"/>
        <xdr:cNvSpPr/>
      </xdr:nvSpPr>
      <xdr:spPr>
        <a:xfrm>
          <a:off x="132651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501" name="正方形/長方形 500"/>
        <xdr:cNvSpPr/>
      </xdr:nvSpPr>
      <xdr:spPr>
        <a:xfrm>
          <a:off x="11207750" y="4826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710" cy="220345"/>
    <xdr:sp macro="" textlink="">
      <xdr:nvSpPr>
        <xdr:cNvPr id="502" name="テキスト ボックス 501"/>
        <xdr:cNvSpPr txBox="1"/>
      </xdr:nvSpPr>
      <xdr:spPr>
        <a:xfrm>
          <a:off x="11169650" y="463550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171450</xdr:colOff>
      <xdr:row>41</xdr:row>
      <xdr:rowOff>82550</xdr:rowOff>
    </xdr:to>
    <xdr:cxnSp macro="">
      <xdr:nvCxnSpPr>
        <xdr:cNvPr id="503" name="直線コネクタ 502"/>
        <xdr:cNvCxnSpPr/>
      </xdr:nvCxnSpPr>
      <xdr:spPr>
        <a:xfrm>
          <a:off x="11207750" y="7112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3840" cy="254000"/>
    <xdr:sp macro="" textlink="">
      <xdr:nvSpPr>
        <xdr:cNvPr id="504" name="テキスト ボックス 503"/>
        <xdr:cNvSpPr txBox="1"/>
      </xdr:nvSpPr>
      <xdr:spPr>
        <a:xfrm>
          <a:off x="10977880" y="6969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171450</xdr:colOff>
      <xdr:row>39</xdr:row>
      <xdr:rowOff>44450</xdr:rowOff>
    </xdr:to>
    <xdr:cxnSp macro="">
      <xdr:nvCxnSpPr>
        <xdr:cNvPr id="505" name="直線コネクタ 504"/>
        <xdr:cNvCxnSpPr/>
      </xdr:nvCxnSpPr>
      <xdr:spPr>
        <a:xfrm>
          <a:off x="11207750" y="673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73660</xdr:rowOff>
    </xdr:from>
    <xdr:ext cx="531495" cy="259080"/>
    <xdr:sp macro="" textlink="">
      <xdr:nvSpPr>
        <xdr:cNvPr id="506" name="テキスト ボックス 505"/>
        <xdr:cNvSpPr txBox="1"/>
      </xdr:nvSpPr>
      <xdr:spPr>
        <a:xfrm>
          <a:off x="107334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171450</xdr:colOff>
      <xdr:row>37</xdr:row>
      <xdr:rowOff>6350</xdr:rowOff>
    </xdr:to>
    <xdr:cxnSp macro="">
      <xdr:nvCxnSpPr>
        <xdr:cNvPr id="507" name="直線コネクタ 506"/>
        <xdr:cNvCxnSpPr/>
      </xdr:nvCxnSpPr>
      <xdr:spPr>
        <a:xfrm>
          <a:off x="11207750" y="635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8" name="テキスト ボックス 507"/>
        <xdr:cNvSpPr txBox="1"/>
      </xdr:nvSpPr>
      <xdr:spPr>
        <a:xfrm>
          <a:off x="107334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171450</xdr:colOff>
      <xdr:row>34</xdr:row>
      <xdr:rowOff>139700</xdr:rowOff>
    </xdr:to>
    <xdr:cxnSp macro="">
      <xdr:nvCxnSpPr>
        <xdr:cNvPr id="509" name="直線コネクタ 508"/>
        <xdr:cNvCxnSpPr/>
      </xdr:nvCxnSpPr>
      <xdr:spPr>
        <a:xfrm>
          <a:off x="11207750" y="596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4000"/>
    <xdr:sp macro="" textlink="">
      <xdr:nvSpPr>
        <xdr:cNvPr id="510" name="テキスト ボックス 509"/>
        <xdr:cNvSpPr txBox="1"/>
      </xdr:nvSpPr>
      <xdr:spPr>
        <a:xfrm>
          <a:off x="10733405" y="582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171450</xdr:colOff>
      <xdr:row>32</xdr:row>
      <xdr:rowOff>101600</xdr:rowOff>
    </xdr:to>
    <xdr:cxnSp macro="">
      <xdr:nvCxnSpPr>
        <xdr:cNvPr id="511" name="直線コネクタ 510"/>
        <xdr:cNvCxnSpPr/>
      </xdr:nvCxnSpPr>
      <xdr:spPr>
        <a:xfrm>
          <a:off x="11207750" y="558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2" name="テキスト ボックス 511"/>
        <xdr:cNvSpPr txBox="1"/>
      </xdr:nvSpPr>
      <xdr:spPr>
        <a:xfrm>
          <a:off x="107334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171450</xdr:colOff>
      <xdr:row>30</xdr:row>
      <xdr:rowOff>63500</xdr:rowOff>
    </xdr:to>
    <xdr:cxnSp macro="">
      <xdr:nvCxnSpPr>
        <xdr:cNvPr id="513" name="直線コネクタ 512"/>
        <xdr:cNvCxnSpPr/>
      </xdr:nvCxnSpPr>
      <xdr:spPr>
        <a:xfrm>
          <a:off x="11207750" y="520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4" name="テキスト ボックス 513"/>
        <xdr:cNvSpPr txBox="1"/>
      </xdr:nvSpPr>
      <xdr:spPr>
        <a:xfrm>
          <a:off x="107334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28</xdr:row>
      <xdr:rowOff>25400</xdr:rowOff>
    </xdr:to>
    <xdr:cxnSp macro="">
      <xdr:nvCxnSpPr>
        <xdr:cNvPr id="515" name="直線コネクタ 514"/>
        <xdr:cNvCxnSpPr/>
      </xdr:nvCxnSpPr>
      <xdr:spPr>
        <a:xfrm>
          <a:off x="11207750" y="482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4000"/>
    <xdr:sp macro="" textlink="">
      <xdr:nvSpPr>
        <xdr:cNvPr id="516" name="テキスト ボックス 515"/>
        <xdr:cNvSpPr txBox="1"/>
      </xdr:nvSpPr>
      <xdr:spPr>
        <a:xfrm>
          <a:off x="107334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517" name="消防費グラフ枠"/>
        <xdr:cNvSpPr/>
      </xdr:nvSpPr>
      <xdr:spPr>
        <a:xfrm>
          <a:off x="11207750" y="4826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26670</xdr:rowOff>
    </xdr:from>
    <xdr:to xmlns:xdr="http://schemas.openxmlformats.org/drawingml/2006/spreadsheetDrawing">
      <xdr:col>85</xdr:col>
      <xdr:colOff>126365</xdr:colOff>
      <xdr:row>38</xdr:row>
      <xdr:rowOff>88900</xdr:rowOff>
    </xdr:to>
    <xdr:cxnSp macro="">
      <xdr:nvCxnSpPr>
        <xdr:cNvPr id="518" name="直線コネクタ 517"/>
        <xdr:cNvCxnSpPr/>
      </xdr:nvCxnSpPr>
      <xdr:spPr>
        <a:xfrm flipV="1">
          <a:off x="14698345" y="534162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92710</xdr:rowOff>
    </xdr:from>
    <xdr:ext cx="534670" cy="259080"/>
    <xdr:sp macro="" textlink="">
      <xdr:nvSpPr>
        <xdr:cNvPr id="519" name="消防費最小値テキスト"/>
        <xdr:cNvSpPr txBox="1"/>
      </xdr:nvSpPr>
      <xdr:spPr>
        <a:xfrm>
          <a:off x="14744700" y="6607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88900</xdr:rowOff>
    </xdr:from>
    <xdr:to xmlns:xdr="http://schemas.openxmlformats.org/drawingml/2006/spreadsheetDrawing">
      <xdr:col>86</xdr:col>
      <xdr:colOff>25400</xdr:colOff>
      <xdr:row>38</xdr:row>
      <xdr:rowOff>88900</xdr:rowOff>
    </xdr:to>
    <xdr:cxnSp macro="">
      <xdr:nvCxnSpPr>
        <xdr:cNvPr id="520" name="直線コネクタ 519"/>
        <xdr:cNvCxnSpPr/>
      </xdr:nvCxnSpPr>
      <xdr:spPr>
        <a:xfrm>
          <a:off x="14611350" y="6604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144780</xdr:rowOff>
    </xdr:from>
    <xdr:ext cx="534670" cy="254000"/>
    <xdr:sp macro="" textlink="">
      <xdr:nvSpPr>
        <xdr:cNvPr id="521" name="消防費最大値テキスト"/>
        <xdr:cNvSpPr txBox="1"/>
      </xdr:nvSpPr>
      <xdr:spPr>
        <a:xfrm>
          <a:off x="14744700" y="511683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46,474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26670</xdr:rowOff>
    </xdr:from>
    <xdr:to xmlns:xdr="http://schemas.openxmlformats.org/drawingml/2006/spreadsheetDrawing">
      <xdr:col>86</xdr:col>
      <xdr:colOff>25400</xdr:colOff>
      <xdr:row>31</xdr:row>
      <xdr:rowOff>26670</xdr:rowOff>
    </xdr:to>
    <xdr:cxnSp macro="">
      <xdr:nvCxnSpPr>
        <xdr:cNvPr id="522" name="直線コネクタ 521"/>
        <xdr:cNvCxnSpPr/>
      </xdr:nvCxnSpPr>
      <xdr:spPr>
        <a:xfrm>
          <a:off x="14611350" y="53416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167640</xdr:rowOff>
    </xdr:from>
    <xdr:to xmlns:xdr="http://schemas.openxmlformats.org/drawingml/2006/spreadsheetDrawing">
      <xdr:col>85</xdr:col>
      <xdr:colOff>127000</xdr:colOff>
      <xdr:row>37</xdr:row>
      <xdr:rowOff>5080</xdr:rowOff>
    </xdr:to>
    <xdr:cxnSp macro="">
      <xdr:nvCxnSpPr>
        <xdr:cNvPr id="523" name="直線コネクタ 522"/>
        <xdr:cNvCxnSpPr/>
      </xdr:nvCxnSpPr>
      <xdr:spPr>
        <a:xfrm flipV="1">
          <a:off x="13938250" y="6339840"/>
          <a:ext cx="762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36</xdr:row>
      <xdr:rowOff>150495</xdr:rowOff>
    </xdr:from>
    <xdr:ext cx="534670" cy="259080"/>
    <xdr:sp macro="" textlink="">
      <xdr:nvSpPr>
        <xdr:cNvPr id="524" name="消防費平均値テキスト"/>
        <xdr:cNvSpPr txBox="1"/>
      </xdr:nvSpPr>
      <xdr:spPr>
        <a:xfrm>
          <a:off x="14744700" y="6322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635</xdr:rowOff>
    </xdr:from>
    <xdr:to xmlns:xdr="http://schemas.openxmlformats.org/drawingml/2006/spreadsheetDrawing">
      <xdr:col>85</xdr:col>
      <xdr:colOff>171450</xdr:colOff>
      <xdr:row>37</xdr:row>
      <xdr:rowOff>102235</xdr:rowOff>
    </xdr:to>
    <xdr:sp macro="" textlink="">
      <xdr:nvSpPr>
        <xdr:cNvPr id="525" name="フローチャート: 判断 524"/>
        <xdr:cNvSpPr/>
      </xdr:nvSpPr>
      <xdr:spPr>
        <a:xfrm>
          <a:off x="14649450" y="63442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5080</xdr:rowOff>
    </xdr:from>
    <xdr:to xmlns:xdr="http://schemas.openxmlformats.org/drawingml/2006/spreadsheetDrawing">
      <xdr:col>81</xdr:col>
      <xdr:colOff>50800</xdr:colOff>
      <xdr:row>37</xdr:row>
      <xdr:rowOff>49530</xdr:rowOff>
    </xdr:to>
    <xdr:cxnSp macro="">
      <xdr:nvCxnSpPr>
        <xdr:cNvPr id="526" name="直線コネクタ 525"/>
        <xdr:cNvCxnSpPr/>
      </xdr:nvCxnSpPr>
      <xdr:spPr>
        <a:xfrm flipV="1">
          <a:off x="13144500" y="6348730"/>
          <a:ext cx="7937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155575</xdr:rowOff>
    </xdr:from>
    <xdr:to xmlns:xdr="http://schemas.openxmlformats.org/drawingml/2006/spreadsheetDrawing">
      <xdr:col>81</xdr:col>
      <xdr:colOff>101600</xdr:colOff>
      <xdr:row>37</xdr:row>
      <xdr:rowOff>86360</xdr:rowOff>
    </xdr:to>
    <xdr:sp macro="" textlink="">
      <xdr:nvSpPr>
        <xdr:cNvPr id="527" name="フローチャート: 判断 526"/>
        <xdr:cNvSpPr/>
      </xdr:nvSpPr>
      <xdr:spPr>
        <a:xfrm>
          <a:off x="13887450" y="632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76835</xdr:rowOff>
    </xdr:from>
    <xdr:ext cx="529590" cy="254000"/>
    <xdr:sp macro="" textlink="">
      <xdr:nvSpPr>
        <xdr:cNvPr id="528" name="テキスト ボックス 527"/>
        <xdr:cNvSpPr txBox="1"/>
      </xdr:nvSpPr>
      <xdr:spPr>
        <a:xfrm>
          <a:off x="13709015" y="64204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37</xdr:row>
      <xdr:rowOff>49530</xdr:rowOff>
    </xdr:from>
    <xdr:to xmlns:xdr="http://schemas.openxmlformats.org/drawingml/2006/spreadsheetDrawing">
      <xdr:col>76</xdr:col>
      <xdr:colOff>114300</xdr:colOff>
      <xdr:row>37</xdr:row>
      <xdr:rowOff>66675</xdr:rowOff>
    </xdr:to>
    <xdr:cxnSp macro="">
      <xdr:nvCxnSpPr>
        <xdr:cNvPr id="529" name="直線コネクタ 528"/>
        <xdr:cNvCxnSpPr/>
      </xdr:nvCxnSpPr>
      <xdr:spPr>
        <a:xfrm flipV="1">
          <a:off x="12344400" y="6393180"/>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161925</xdr:rowOff>
    </xdr:from>
    <xdr:to xmlns:xdr="http://schemas.openxmlformats.org/drawingml/2006/spreadsheetDrawing">
      <xdr:col>76</xdr:col>
      <xdr:colOff>165100</xdr:colOff>
      <xdr:row>37</xdr:row>
      <xdr:rowOff>92075</xdr:rowOff>
    </xdr:to>
    <xdr:sp macro="" textlink="">
      <xdr:nvSpPr>
        <xdr:cNvPr id="530" name="フローチャート: 判断 529"/>
        <xdr:cNvSpPr/>
      </xdr:nvSpPr>
      <xdr:spPr>
        <a:xfrm>
          <a:off x="130937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109220</xdr:rowOff>
    </xdr:from>
    <xdr:ext cx="531495" cy="254000"/>
    <xdr:sp macro="" textlink="">
      <xdr:nvSpPr>
        <xdr:cNvPr id="531" name="テキスト ボックス 530"/>
        <xdr:cNvSpPr txBox="1"/>
      </xdr:nvSpPr>
      <xdr:spPr>
        <a:xfrm>
          <a:off x="12896215" y="610997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156845</xdr:rowOff>
    </xdr:from>
    <xdr:to xmlns:xdr="http://schemas.openxmlformats.org/drawingml/2006/spreadsheetDrawing">
      <xdr:col>71</xdr:col>
      <xdr:colOff>171450</xdr:colOff>
      <xdr:row>37</xdr:row>
      <xdr:rowOff>66675</xdr:rowOff>
    </xdr:to>
    <xdr:cxnSp macro="">
      <xdr:nvCxnSpPr>
        <xdr:cNvPr id="532" name="直線コネクタ 531"/>
        <xdr:cNvCxnSpPr/>
      </xdr:nvCxnSpPr>
      <xdr:spPr>
        <a:xfrm>
          <a:off x="11537950" y="6329045"/>
          <a:ext cx="80645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1905</xdr:rowOff>
    </xdr:from>
    <xdr:to xmlns:xdr="http://schemas.openxmlformats.org/drawingml/2006/spreadsheetDrawing">
      <xdr:col>72</xdr:col>
      <xdr:colOff>38100</xdr:colOff>
      <xdr:row>37</xdr:row>
      <xdr:rowOff>103505</xdr:rowOff>
    </xdr:to>
    <xdr:sp macro="" textlink="">
      <xdr:nvSpPr>
        <xdr:cNvPr id="533" name="フローチャート: 判断 532"/>
        <xdr:cNvSpPr/>
      </xdr:nvSpPr>
      <xdr:spPr>
        <a:xfrm>
          <a:off x="12299950" y="63455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120650</xdr:rowOff>
    </xdr:from>
    <xdr:ext cx="529590" cy="254000"/>
    <xdr:sp macro="" textlink="">
      <xdr:nvSpPr>
        <xdr:cNvPr id="534" name="テキスト ボックス 533"/>
        <xdr:cNvSpPr txBox="1"/>
      </xdr:nvSpPr>
      <xdr:spPr>
        <a:xfrm>
          <a:off x="12102465" y="61214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113665</xdr:rowOff>
    </xdr:from>
    <xdr:to xmlns:xdr="http://schemas.openxmlformats.org/drawingml/2006/spreadsheetDrawing">
      <xdr:col>67</xdr:col>
      <xdr:colOff>101600</xdr:colOff>
      <xdr:row>37</xdr:row>
      <xdr:rowOff>43815</xdr:rowOff>
    </xdr:to>
    <xdr:sp macro="" textlink="">
      <xdr:nvSpPr>
        <xdr:cNvPr id="535" name="フローチャート: 判断 534"/>
        <xdr:cNvSpPr/>
      </xdr:nvSpPr>
      <xdr:spPr>
        <a:xfrm>
          <a:off x="1148715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35560</xdr:rowOff>
    </xdr:from>
    <xdr:ext cx="529590" cy="259080"/>
    <xdr:sp macro="" textlink="">
      <xdr:nvSpPr>
        <xdr:cNvPr id="536" name="テキスト ボックス 535"/>
        <xdr:cNvSpPr txBox="1"/>
      </xdr:nvSpPr>
      <xdr:spPr>
        <a:xfrm>
          <a:off x="11308715" y="63792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7" name="テキスト ボックス 536"/>
        <xdr:cNvSpPr txBox="1"/>
      </xdr:nvSpPr>
      <xdr:spPr>
        <a:xfrm>
          <a:off x="145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0095" cy="259080"/>
    <xdr:sp macro="" textlink="">
      <xdr:nvSpPr>
        <xdr:cNvPr id="538" name="テキスト ボックス 537"/>
        <xdr:cNvSpPr txBox="1"/>
      </xdr:nvSpPr>
      <xdr:spPr>
        <a:xfrm>
          <a:off x="13766800" y="710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9" name="テキスト ボックス 538"/>
        <xdr:cNvSpPr txBox="1"/>
      </xdr:nvSpPr>
      <xdr:spPr>
        <a:xfrm>
          <a:off x="12973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80010</xdr:rowOff>
    </xdr:from>
    <xdr:ext cx="762000" cy="259080"/>
    <xdr:sp macro="" textlink="">
      <xdr:nvSpPr>
        <xdr:cNvPr id="540" name="テキスト ボックス 539"/>
        <xdr:cNvSpPr txBox="1"/>
      </xdr:nvSpPr>
      <xdr:spPr>
        <a:xfrm>
          <a:off x="12172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0095" cy="259080"/>
    <xdr:sp macro="" textlink="">
      <xdr:nvSpPr>
        <xdr:cNvPr id="541" name="テキスト ボックス 540"/>
        <xdr:cNvSpPr txBox="1"/>
      </xdr:nvSpPr>
      <xdr:spPr>
        <a:xfrm>
          <a:off x="11366500" y="710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116840</xdr:rowOff>
    </xdr:from>
    <xdr:to xmlns:xdr="http://schemas.openxmlformats.org/drawingml/2006/spreadsheetDrawing">
      <xdr:col>85</xdr:col>
      <xdr:colOff>171450</xdr:colOff>
      <xdr:row>37</xdr:row>
      <xdr:rowOff>46990</xdr:rowOff>
    </xdr:to>
    <xdr:sp macro="" textlink="">
      <xdr:nvSpPr>
        <xdr:cNvPr id="542" name="楕円 541"/>
        <xdr:cNvSpPr/>
      </xdr:nvSpPr>
      <xdr:spPr>
        <a:xfrm>
          <a:off x="14649450" y="628904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35</xdr:row>
      <xdr:rowOff>139700</xdr:rowOff>
    </xdr:from>
    <xdr:ext cx="534670" cy="259080"/>
    <xdr:sp macro="" textlink="">
      <xdr:nvSpPr>
        <xdr:cNvPr id="543" name="消防費該当値テキスト"/>
        <xdr:cNvSpPr txBox="1"/>
      </xdr:nvSpPr>
      <xdr:spPr>
        <a:xfrm>
          <a:off x="14744700" y="6140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125730</xdr:rowOff>
    </xdr:from>
    <xdr:to xmlns:xdr="http://schemas.openxmlformats.org/drawingml/2006/spreadsheetDrawing">
      <xdr:col>81</xdr:col>
      <xdr:colOff>101600</xdr:colOff>
      <xdr:row>37</xdr:row>
      <xdr:rowOff>55880</xdr:rowOff>
    </xdr:to>
    <xdr:sp macro="" textlink="">
      <xdr:nvSpPr>
        <xdr:cNvPr id="544" name="楕円 543"/>
        <xdr:cNvSpPr/>
      </xdr:nvSpPr>
      <xdr:spPr>
        <a:xfrm>
          <a:off x="1388745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72390</xdr:rowOff>
    </xdr:from>
    <xdr:ext cx="529590" cy="259080"/>
    <xdr:sp macro="" textlink="">
      <xdr:nvSpPr>
        <xdr:cNvPr id="545" name="テキスト ボックス 544"/>
        <xdr:cNvSpPr txBox="1"/>
      </xdr:nvSpPr>
      <xdr:spPr>
        <a:xfrm>
          <a:off x="13709015" y="60731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170180</xdr:rowOff>
    </xdr:from>
    <xdr:to xmlns:xdr="http://schemas.openxmlformats.org/drawingml/2006/spreadsheetDrawing">
      <xdr:col>76</xdr:col>
      <xdr:colOff>165100</xdr:colOff>
      <xdr:row>37</xdr:row>
      <xdr:rowOff>100330</xdr:rowOff>
    </xdr:to>
    <xdr:sp macro="" textlink="">
      <xdr:nvSpPr>
        <xdr:cNvPr id="546" name="楕円 545"/>
        <xdr:cNvSpPr/>
      </xdr:nvSpPr>
      <xdr:spPr>
        <a:xfrm>
          <a:off x="130937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91440</xdr:rowOff>
    </xdr:from>
    <xdr:ext cx="531495" cy="259080"/>
    <xdr:sp macro="" textlink="">
      <xdr:nvSpPr>
        <xdr:cNvPr id="547" name="テキスト ボックス 546"/>
        <xdr:cNvSpPr txBox="1"/>
      </xdr:nvSpPr>
      <xdr:spPr>
        <a:xfrm>
          <a:off x="12896215" y="64350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15875</xdr:rowOff>
    </xdr:from>
    <xdr:to xmlns:xdr="http://schemas.openxmlformats.org/drawingml/2006/spreadsheetDrawing">
      <xdr:col>72</xdr:col>
      <xdr:colOff>38100</xdr:colOff>
      <xdr:row>37</xdr:row>
      <xdr:rowOff>117475</xdr:rowOff>
    </xdr:to>
    <xdr:sp macro="" textlink="">
      <xdr:nvSpPr>
        <xdr:cNvPr id="548" name="楕円 547"/>
        <xdr:cNvSpPr/>
      </xdr:nvSpPr>
      <xdr:spPr>
        <a:xfrm>
          <a:off x="12299950" y="63595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109220</xdr:rowOff>
    </xdr:from>
    <xdr:ext cx="529590" cy="254000"/>
    <xdr:sp macro="" textlink="">
      <xdr:nvSpPr>
        <xdr:cNvPr id="549" name="テキスト ボックス 548"/>
        <xdr:cNvSpPr txBox="1"/>
      </xdr:nvSpPr>
      <xdr:spPr>
        <a:xfrm>
          <a:off x="12102465" y="64528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106045</xdr:rowOff>
    </xdr:from>
    <xdr:to xmlns:xdr="http://schemas.openxmlformats.org/drawingml/2006/spreadsheetDrawing">
      <xdr:col>67</xdr:col>
      <xdr:colOff>101600</xdr:colOff>
      <xdr:row>37</xdr:row>
      <xdr:rowOff>36195</xdr:rowOff>
    </xdr:to>
    <xdr:sp macro="" textlink="">
      <xdr:nvSpPr>
        <xdr:cNvPr id="550" name="楕円 549"/>
        <xdr:cNvSpPr/>
      </xdr:nvSpPr>
      <xdr:spPr>
        <a:xfrm>
          <a:off x="11487150" y="62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52705</xdr:rowOff>
    </xdr:from>
    <xdr:ext cx="529590" cy="254000"/>
    <xdr:sp macro="" textlink="">
      <xdr:nvSpPr>
        <xdr:cNvPr id="551" name="テキスト ボックス 550"/>
        <xdr:cNvSpPr txBox="1"/>
      </xdr:nvSpPr>
      <xdr:spPr>
        <a:xfrm>
          <a:off x="11308715" y="60534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171450</xdr:colOff>
      <xdr:row>45</xdr:row>
      <xdr:rowOff>31750</xdr:rowOff>
    </xdr:to>
    <xdr:sp macro="" textlink="">
      <xdr:nvSpPr>
        <xdr:cNvPr id="552" name="正方形/長方形 551"/>
        <xdr:cNvSpPr/>
      </xdr:nvSpPr>
      <xdr:spPr>
        <a:xfrm>
          <a:off x="11207750" y="7429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3" name="正方形/長方形 552"/>
        <xdr:cNvSpPr/>
      </xdr:nvSpPr>
      <xdr:spPr>
        <a:xfrm>
          <a:off x="11315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4" name="正方形/長方形 553"/>
        <xdr:cNvSpPr/>
      </xdr:nvSpPr>
      <xdr:spPr>
        <a:xfrm>
          <a:off x="11315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5" name="正方形/長方形 554"/>
        <xdr:cNvSpPr/>
      </xdr:nvSpPr>
      <xdr:spPr>
        <a:xfrm>
          <a:off x="122364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6" name="正方形/長方形 555"/>
        <xdr:cNvSpPr/>
      </xdr:nvSpPr>
      <xdr:spPr>
        <a:xfrm>
          <a:off x="122364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7" name="正方形/長方形 556"/>
        <xdr:cNvSpPr/>
      </xdr:nvSpPr>
      <xdr:spPr>
        <a:xfrm>
          <a:off x="132651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8" name="正方形/長方形 557"/>
        <xdr:cNvSpPr/>
      </xdr:nvSpPr>
      <xdr:spPr>
        <a:xfrm>
          <a:off x="132651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59" name="正方形/長方形 558"/>
        <xdr:cNvSpPr/>
      </xdr:nvSpPr>
      <xdr:spPr>
        <a:xfrm>
          <a:off x="11207750" y="8255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710" cy="220345"/>
    <xdr:sp macro="" textlink="">
      <xdr:nvSpPr>
        <xdr:cNvPr id="560" name="テキスト ボックス 559"/>
        <xdr:cNvSpPr txBox="1"/>
      </xdr:nvSpPr>
      <xdr:spPr>
        <a:xfrm>
          <a:off x="11169650" y="806450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171450</xdr:colOff>
      <xdr:row>61</xdr:row>
      <xdr:rowOff>82550</xdr:rowOff>
    </xdr:to>
    <xdr:cxnSp macro="">
      <xdr:nvCxnSpPr>
        <xdr:cNvPr id="561" name="直線コネクタ 560"/>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3840" cy="254000"/>
    <xdr:sp macro="" textlink="">
      <xdr:nvSpPr>
        <xdr:cNvPr id="562" name="テキスト ボックス 561"/>
        <xdr:cNvSpPr txBox="1"/>
      </xdr:nvSpPr>
      <xdr:spPr>
        <a:xfrm>
          <a:off x="109778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171450</xdr:colOff>
      <xdr:row>59</xdr:row>
      <xdr:rowOff>99060</xdr:rowOff>
    </xdr:to>
    <xdr:cxnSp macro="">
      <xdr:nvCxnSpPr>
        <xdr:cNvPr id="563" name="直線コネクタ 562"/>
        <xdr:cNvCxnSpPr/>
      </xdr:nvCxnSpPr>
      <xdr:spPr>
        <a:xfrm>
          <a:off x="11207750" y="1021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128270</xdr:rowOff>
    </xdr:from>
    <xdr:ext cx="531495" cy="259080"/>
    <xdr:sp macro="" textlink="">
      <xdr:nvSpPr>
        <xdr:cNvPr id="564" name="テキスト ボックス 563"/>
        <xdr:cNvSpPr txBox="1"/>
      </xdr:nvSpPr>
      <xdr:spPr>
        <a:xfrm>
          <a:off x="107334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171450</xdr:colOff>
      <xdr:row>57</xdr:row>
      <xdr:rowOff>114935</xdr:rowOff>
    </xdr:to>
    <xdr:cxnSp macro="">
      <xdr:nvCxnSpPr>
        <xdr:cNvPr id="565" name="直線コネクタ 564"/>
        <xdr:cNvCxnSpPr/>
      </xdr:nvCxnSpPr>
      <xdr:spPr>
        <a:xfrm>
          <a:off x="11207750" y="98875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144145</xdr:rowOff>
    </xdr:from>
    <xdr:ext cx="531495" cy="254000"/>
    <xdr:sp macro="" textlink="">
      <xdr:nvSpPr>
        <xdr:cNvPr id="566" name="テキスト ボックス 565"/>
        <xdr:cNvSpPr txBox="1"/>
      </xdr:nvSpPr>
      <xdr:spPr>
        <a:xfrm>
          <a:off x="10733405" y="9745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171450</xdr:colOff>
      <xdr:row>55</xdr:row>
      <xdr:rowOff>132080</xdr:rowOff>
    </xdr:to>
    <xdr:cxnSp macro="">
      <xdr:nvCxnSpPr>
        <xdr:cNvPr id="567" name="直線コネクタ 566"/>
        <xdr:cNvCxnSpPr/>
      </xdr:nvCxnSpPr>
      <xdr:spPr>
        <a:xfrm>
          <a:off x="11207750" y="95618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160655</xdr:rowOff>
    </xdr:from>
    <xdr:ext cx="531495" cy="259080"/>
    <xdr:sp macro="" textlink="">
      <xdr:nvSpPr>
        <xdr:cNvPr id="568" name="テキスト ボックス 567"/>
        <xdr:cNvSpPr txBox="1"/>
      </xdr:nvSpPr>
      <xdr:spPr>
        <a:xfrm>
          <a:off x="107334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171450</xdr:colOff>
      <xdr:row>53</xdr:row>
      <xdr:rowOff>147955</xdr:rowOff>
    </xdr:to>
    <xdr:cxnSp macro="">
      <xdr:nvCxnSpPr>
        <xdr:cNvPr id="569" name="直線コネクタ 568"/>
        <xdr:cNvCxnSpPr/>
      </xdr:nvCxnSpPr>
      <xdr:spPr>
        <a:xfrm>
          <a:off x="11207750" y="9234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2455" cy="254000"/>
    <xdr:sp macro="" textlink="">
      <xdr:nvSpPr>
        <xdr:cNvPr id="570" name="テキスト ボックス 569"/>
        <xdr:cNvSpPr txBox="1"/>
      </xdr:nvSpPr>
      <xdr:spPr>
        <a:xfrm>
          <a:off x="10669270" y="909320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171450</xdr:colOff>
      <xdr:row>51</xdr:row>
      <xdr:rowOff>164465</xdr:rowOff>
    </xdr:to>
    <xdr:cxnSp macro="">
      <xdr:nvCxnSpPr>
        <xdr:cNvPr id="571" name="直線コネクタ 570"/>
        <xdr:cNvCxnSpPr/>
      </xdr:nvCxnSpPr>
      <xdr:spPr>
        <a:xfrm>
          <a:off x="11207750" y="89084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2455" cy="258445"/>
    <xdr:sp macro="" textlink="">
      <xdr:nvSpPr>
        <xdr:cNvPr id="572" name="テキスト ボックス 571"/>
        <xdr:cNvSpPr txBox="1"/>
      </xdr:nvSpPr>
      <xdr:spPr>
        <a:xfrm>
          <a:off x="106692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171450</xdr:colOff>
      <xdr:row>50</xdr:row>
      <xdr:rowOff>8890</xdr:rowOff>
    </xdr:to>
    <xdr:cxnSp macro="">
      <xdr:nvCxnSpPr>
        <xdr:cNvPr id="573" name="直線コネクタ 572"/>
        <xdr:cNvCxnSpPr/>
      </xdr:nvCxnSpPr>
      <xdr:spPr>
        <a:xfrm>
          <a:off x="11207750" y="85813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92455" cy="259080"/>
    <xdr:sp macro="" textlink="">
      <xdr:nvSpPr>
        <xdr:cNvPr id="574" name="テキスト ボックス 573"/>
        <xdr:cNvSpPr txBox="1"/>
      </xdr:nvSpPr>
      <xdr:spPr>
        <a:xfrm>
          <a:off x="106692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48</xdr:row>
      <xdr:rowOff>25400</xdr:rowOff>
    </xdr:to>
    <xdr:cxnSp macro="">
      <xdr:nvCxnSpPr>
        <xdr:cNvPr id="575" name="直線コネクタ 574"/>
        <xdr:cNvCxnSpPr/>
      </xdr:nvCxnSpPr>
      <xdr:spPr>
        <a:xfrm>
          <a:off x="11207750" y="825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2455" cy="254000"/>
    <xdr:sp macro="" textlink="">
      <xdr:nvSpPr>
        <xdr:cNvPr id="576" name="テキスト ボックス 575"/>
        <xdr:cNvSpPr txBox="1"/>
      </xdr:nvSpPr>
      <xdr:spPr>
        <a:xfrm>
          <a:off x="10669270" y="8112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77" name="教育費グラフ枠"/>
        <xdr:cNvSpPr/>
      </xdr:nvSpPr>
      <xdr:spPr>
        <a:xfrm>
          <a:off x="11207750" y="8255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33655</xdr:rowOff>
    </xdr:from>
    <xdr:to xmlns:xdr="http://schemas.openxmlformats.org/drawingml/2006/spreadsheetDrawing">
      <xdr:col>85</xdr:col>
      <xdr:colOff>126365</xdr:colOff>
      <xdr:row>59</xdr:row>
      <xdr:rowOff>17780</xdr:rowOff>
    </xdr:to>
    <xdr:cxnSp macro="">
      <xdr:nvCxnSpPr>
        <xdr:cNvPr id="578" name="直線コネクタ 577"/>
        <xdr:cNvCxnSpPr/>
      </xdr:nvCxnSpPr>
      <xdr:spPr>
        <a:xfrm flipV="1">
          <a:off x="14698345" y="8777605"/>
          <a:ext cx="1270" cy="1355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59</xdr:row>
      <xdr:rowOff>20955</xdr:rowOff>
    </xdr:from>
    <xdr:ext cx="534670" cy="254000"/>
    <xdr:sp macro="" textlink="">
      <xdr:nvSpPr>
        <xdr:cNvPr id="579" name="教育費最小値テキスト"/>
        <xdr:cNvSpPr txBox="1"/>
      </xdr:nvSpPr>
      <xdr:spPr>
        <a:xfrm>
          <a:off x="14744700" y="101365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37,500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17780</xdr:rowOff>
    </xdr:from>
    <xdr:to xmlns:xdr="http://schemas.openxmlformats.org/drawingml/2006/spreadsheetDrawing">
      <xdr:col>86</xdr:col>
      <xdr:colOff>25400</xdr:colOff>
      <xdr:row>59</xdr:row>
      <xdr:rowOff>17780</xdr:rowOff>
    </xdr:to>
    <xdr:cxnSp macro="">
      <xdr:nvCxnSpPr>
        <xdr:cNvPr id="580" name="直線コネクタ 579"/>
        <xdr:cNvCxnSpPr/>
      </xdr:nvCxnSpPr>
      <xdr:spPr>
        <a:xfrm>
          <a:off x="14611350" y="10133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49</xdr:row>
      <xdr:rowOff>151765</xdr:rowOff>
    </xdr:from>
    <xdr:ext cx="598805" cy="259080"/>
    <xdr:sp macro="" textlink="">
      <xdr:nvSpPr>
        <xdr:cNvPr id="581" name="教育費最大値テキスト"/>
        <xdr:cNvSpPr txBox="1"/>
      </xdr:nvSpPr>
      <xdr:spPr>
        <a:xfrm>
          <a:off x="14744700" y="85528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162,002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33655</xdr:rowOff>
    </xdr:from>
    <xdr:to xmlns:xdr="http://schemas.openxmlformats.org/drawingml/2006/spreadsheetDrawing">
      <xdr:col>86</xdr:col>
      <xdr:colOff>25400</xdr:colOff>
      <xdr:row>51</xdr:row>
      <xdr:rowOff>33655</xdr:rowOff>
    </xdr:to>
    <xdr:cxnSp macro="">
      <xdr:nvCxnSpPr>
        <xdr:cNvPr id="582" name="直線コネクタ 581"/>
        <xdr:cNvCxnSpPr/>
      </xdr:nvCxnSpPr>
      <xdr:spPr>
        <a:xfrm>
          <a:off x="14611350" y="87776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55</xdr:row>
      <xdr:rowOff>64135</xdr:rowOff>
    </xdr:from>
    <xdr:to xmlns:xdr="http://schemas.openxmlformats.org/drawingml/2006/spreadsheetDrawing">
      <xdr:col>85</xdr:col>
      <xdr:colOff>127000</xdr:colOff>
      <xdr:row>58</xdr:row>
      <xdr:rowOff>82550</xdr:rowOff>
    </xdr:to>
    <xdr:cxnSp macro="">
      <xdr:nvCxnSpPr>
        <xdr:cNvPr id="583" name="直線コネクタ 582"/>
        <xdr:cNvCxnSpPr/>
      </xdr:nvCxnSpPr>
      <xdr:spPr>
        <a:xfrm>
          <a:off x="13938250" y="9493885"/>
          <a:ext cx="762000" cy="532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56</xdr:row>
      <xdr:rowOff>81915</xdr:rowOff>
    </xdr:from>
    <xdr:ext cx="534670" cy="259080"/>
    <xdr:sp macro="" textlink="">
      <xdr:nvSpPr>
        <xdr:cNvPr id="584" name="教育費平均値テキスト"/>
        <xdr:cNvSpPr txBox="1"/>
      </xdr:nvSpPr>
      <xdr:spPr>
        <a:xfrm>
          <a:off x="14744700" y="96831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59055</xdr:rowOff>
    </xdr:from>
    <xdr:to xmlns:xdr="http://schemas.openxmlformats.org/drawingml/2006/spreadsheetDrawing">
      <xdr:col>85</xdr:col>
      <xdr:colOff>171450</xdr:colOff>
      <xdr:row>57</xdr:row>
      <xdr:rowOff>160655</xdr:rowOff>
    </xdr:to>
    <xdr:sp macro="" textlink="">
      <xdr:nvSpPr>
        <xdr:cNvPr id="585" name="フローチャート: 判断 584"/>
        <xdr:cNvSpPr/>
      </xdr:nvSpPr>
      <xdr:spPr>
        <a:xfrm>
          <a:off x="14649450" y="98317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64135</xdr:rowOff>
    </xdr:from>
    <xdr:to xmlns:xdr="http://schemas.openxmlformats.org/drawingml/2006/spreadsheetDrawing">
      <xdr:col>81</xdr:col>
      <xdr:colOff>50800</xdr:colOff>
      <xdr:row>58</xdr:row>
      <xdr:rowOff>46355</xdr:rowOff>
    </xdr:to>
    <xdr:cxnSp macro="">
      <xdr:nvCxnSpPr>
        <xdr:cNvPr id="586" name="直線コネクタ 585"/>
        <xdr:cNvCxnSpPr/>
      </xdr:nvCxnSpPr>
      <xdr:spPr>
        <a:xfrm flipV="1">
          <a:off x="13144500" y="9493885"/>
          <a:ext cx="793750" cy="496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62230</xdr:rowOff>
    </xdr:from>
    <xdr:to xmlns:xdr="http://schemas.openxmlformats.org/drawingml/2006/spreadsheetDrawing">
      <xdr:col>81</xdr:col>
      <xdr:colOff>101600</xdr:colOff>
      <xdr:row>57</xdr:row>
      <xdr:rowOff>163830</xdr:rowOff>
    </xdr:to>
    <xdr:sp macro="" textlink="">
      <xdr:nvSpPr>
        <xdr:cNvPr id="587" name="フローチャート: 判断 586"/>
        <xdr:cNvSpPr/>
      </xdr:nvSpPr>
      <xdr:spPr>
        <a:xfrm>
          <a:off x="13887450" y="983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154940</xdr:rowOff>
    </xdr:from>
    <xdr:ext cx="529590" cy="254000"/>
    <xdr:sp macro="" textlink="">
      <xdr:nvSpPr>
        <xdr:cNvPr id="588" name="テキスト ボックス 587"/>
        <xdr:cNvSpPr txBox="1"/>
      </xdr:nvSpPr>
      <xdr:spPr>
        <a:xfrm>
          <a:off x="13709015" y="99275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58</xdr:row>
      <xdr:rowOff>46355</xdr:rowOff>
    </xdr:from>
    <xdr:to xmlns:xdr="http://schemas.openxmlformats.org/drawingml/2006/spreadsheetDrawing">
      <xdr:col>76</xdr:col>
      <xdr:colOff>114300</xdr:colOff>
      <xdr:row>58</xdr:row>
      <xdr:rowOff>107950</xdr:rowOff>
    </xdr:to>
    <xdr:cxnSp macro="">
      <xdr:nvCxnSpPr>
        <xdr:cNvPr id="589" name="直線コネクタ 588"/>
        <xdr:cNvCxnSpPr/>
      </xdr:nvCxnSpPr>
      <xdr:spPr>
        <a:xfrm flipV="1">
          <a:off x="12344400" y="9990455"/>
          <a:ext cx="8001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140335</xdr:rowOff>
    </xdr:from>
    <xdr:to xmlns:xdr="http://schemas.openxmlformats.org/drawingml/2006/spreadsheetDrawing">
      <xdr:col>76</xdr:col>
      <xdr:colOff>165100</xdr:colOff>
      <xdr:row>58</xdr:row>
      <xdr:rowOff>70485</xdr:rowOff>
    </xdr:to>
    <xdr:sp macro="" textlink="">
      <xdr:nvSpPr>
        <xdr:cNvPr id="590" name="フローチャート: 判断 589"/>
        <xdr:cNvSpPr/>
      </xdr:nvSpPr>
      <xdr:spPr>
        <a:xfrm>
          <a:off x="130937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86995</xdr:rowOff>
    </xdr:from>
    <xdr:ext cx="531495" cy="254000"/>
    <xdr:sp macro="" textlink="">
      <xdr:nvSpPr>
        <xdr:cNvPr id="591" name="テキスト ボックス 590"/>
        <xdr:cNvSpPr txBox="1"/>
      </xdr:nvSpPr>
      <xdr:spPr>
        <a:xfrm>
          <a:off x="12896215" y="968819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151765</xdr:rowOff>
    </xdr:from>
    <xdr:to xmlns:xdr="http://schemas.openxmlformats.org/drawingml/2006/spreadsheetDrawing">
      <xdr:col>71</xdr:col>
      <xdr:colOff>171450</xdr:colOff>
      <xdr:row>58</xdr:row>
      <xdr:rowOff>107950</xdr:rowOff>
    </xdr:to>
    <xdr:cxnSp macro="">
      <xdr:nvCxnSpPr>
        <xdr:cNvPr id="592" name="直線コネクタ 591"/>
        <xdr:cNvCxnSpPr/>
      </xdr:nvCxnSpPr>
      <xdr:spPr>
        <a:xfrm>
          <a:off x="11537950" y="9924415"/>
          <a:ext cx="80645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114300</xdr:rowOff>
    </xdr:from>
    <xdr:to xmlns:xdr="http://schemas.openxmlformats.org/drawingml/2006/spreadsheetDrawing">
      <xdr:col>72</xdr:col>
      <xdr:colOff>38100</xdr:colOff>
      <xdr:row>58</xdr:row>
      <xdr:rowOff>44450</xdr:rowOff>
    </xdr:to>
    <xdr:sp macro="" textlink="">
      <xdr:nvSpPr>
        <xdr:cNvPr id="593" name="フローチャート: 判断 592"/>
        <xdr:cNvSpPr/>
      </xdr:nvSpPr>
      <xdr:spPr>
        <a:xfrm>
          <a:off x="12299950" y="9886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60960</xdr:rowOff>
    </xdr:from>
    <xdr:ext cx="529590" cy="259080"/>
    <xdr:sp macro="" textlink="">
      <xdr:nvSpPr>
        <xdr:cNvPr id="594" name="テキスト ボックス 593"/>
        <xdr:cNvSpPr txBox="1"/>
      </xdr:nvSpPr>
      <xdr:spPr>
        <a:xfrm>
          <a:off x="12102465" y="96621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103505</xdr:rowOff>
    </xdr:from>
    <xdr:to xmlns:xdr="http://schemas.openxmlformats.org/drawingml/2006/spreadsheetDrawing">
      <xdr:col>67</xdr:col>
      <xdr:colOff>101600</xdr:colOff>
      <xdr:row>58</xdr:row>
      <xdr:rowOff>33655</xdr:rowOff>
    </xdr:to>
    <xdr:sp macro="" textlink="">
      <xdr:nvSpPr>
        <xdr:cNvPr id="595" name="フローチャート: 判断 594"/>
        <xdr:cNvSpPr/>
      </xdr:nvSpPr>
      <xdr:spPr>
        <a:xfrm>
          <a:off x="1148715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24765</xdr:rowOff>
    </xdr:from>
    <xdr:ext cx="529590" cy="259080"/>
    <xdr:sp macro="" textlink="">
      <xdr:nvSpPr>
        <xdr:cNvPr id="596" name="テキスト ボックス 595"/>
        <xdr:cNvSpPr txBox="1"/>
      </xdr:nvSpPr>
      <xdr:spPr>
        <a:xfrm>
          <a:off x="11308715" y="99688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7" name="テキスト ボックス 596"/>
        <xdr:cNvSpPr txBox="1"/>
      </xdr:nvSpPr>
      <xdr:spPr>
        <a:xfrm>
          <a:off x="145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0095" cy="259080"/>
    <xdr:sp macro="" textlink="">
      <xdr:nvSpPr>
        <xdr:cNvPr id="598" name="テキスト ボックス 597"/>
        <xdr:cNvSpPr txBox="1"/>
      </xdr:nvSpPr>
      <xdr:spPr>
        <a:xfrm>
          <a:off x="13766800" y="1053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9" name="テキスト ボックス 598"/>
        <xdr:cNvSpPr txBox="1"/>
      </xdr:nvSpPr>
      <xdr:spPr>
        <a:xfrm>
          <a:off x="12973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80010</xdr:rowOff>
    </xdr:from>
    <xdr:ext cx="762000" cy="259080"/>
    <xdr:sp macro="" textlink="">
      <xdr:nvSpPr>
        <xdr:cNvPr id="600" name="テキスト ボックス 599"/>
        <xdr:cNvSpPr txBox="1"/>
      </xdr:nvSpPr>
      <xdr:spPr>
        <a:xfrm>
          <a:off x="12172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0095" cy="259080"/>
    <xdr:sp macro="" textlink="">
      <xdr:nvSpPr>
        <xdr:cNvPr id="601" name="テキスト ボックス 600"/>
        <xdr:cNvSpPr txBox="1"/>
      </xdr:nvSpPr>
      <xdr:spPr>
        <a:xfrm>
          <a:off x="11366500" y="1053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31750</xdr:rowOff>
    </xdr:from>
    <xdr:to xmlns:xdr="http://schemas.openxmlformats.org/drawingml/2006/spreadsheetDrawing">
      <xdr:col>85</xdr:col>
      <xdr:colOff>171450</xdr:colOff>
      <xdr:row>58</xdr:row>
      <xdr:rowOff>133350</xdr:rowOff>
    </xdr:to>
    <xdr:sp macro="" textlink="">
      <xdr:nvSpPr>
        <xdr:cNvPr id="602" name="楕円 601"/>
        <xdr:cNvSpPr/>
      </xdr:nvSpPr>
      <xdr:spPr>
        <a:xfrm>
          <a:off x="14649450" y="99758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57</xdr:row>
      <xdr:rowOff>118110</xdr:rowOff>
    </xdr:from>
    <xdr:ext cx="534670" cy="259080"/>
    <xdr:sp macro="" textlink="">
      <xdr:nvSpPr>
        <xdr:cNvPr id="603" name="教育費該当値テキスト"/>
        <xdr:cNvSpPr txBox="1"/>
      </xdr:nvSpPr>
      <xdr:spPr>
        <a:xfrm>
          <a:off x="14744700" y="9890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13335</xdr:rowOff>
    </xdr:from>
    <xdr:to xmlns:xdr="http://schemas.openxmlformats.org/drawingml/2006/spreadsheetDrawing">
      <xdr:col>81</xdr:col>
      <xdr:colOff>101600</xdr:colOff>
      <xdr:row>55</xdr:row>
      <xdr:rowOff>114935</xdr:rowOff>
    </xdr:to>
    <xdr:sp macro="" textlink="">
      <xdr:nvSpPr>
        <xdr:cNvPr id="604" name="楕円 603"/>
        <xdr:cNvSpPr/>
      </xdr:nvSpPr>
      <xdr:spPr>
        <a:xfrm>
          <a:off x="13887450" y="944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53</xdr:row>
      <xdr:rowOff>132080</xdr:rowOff>
    </xdr:from>
    <xdr:ext cx="529590" cy="254000"/>
    <xdr:sp macro="" textlink="">
      <xdr:nvSpPr>
        <xdr:cNvPr id="605" name="テキスト ボックス 604"/>
        <xdr:cNvSpPr txBox="1"/>
      </xdr:nvSpPr>
      <xdr:spPr>
        <a:xfrm>
          <a:off x="13709015" y="92189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167005</xdr:rowOff>
    </xdr:from>
    <xdr:to xmlns:xdr="http://schemas.openxmlformats.org/drawingml/2006/spreadsheetDrawing">
      <xdr:col>76</xdr:col>
      <xdr:colOff>165100</xdr:colOff>
      <xdr:row>58</xdr:row>
      <xdr:rowOff>97790</xdr:rowOff>
    </xdr:to>
    <xdr:sp macro="" textlink="">
      <xdr:nvSpPr>
        <xdr:cNvPr id="606" name="楕円 605"/>
        <xdr:cNvSpPr/>
      </xdr:nvSpPr>
      <xdr:spPr>
        <a:xfrm>
          <a:off x="13093700" y="9939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88265</xdr:rowOff>
    </xdr:from>
    <xdr:ext cx="531495" cy="254000"/>
    <xdr:sp macro="" textlink="">
      <xdr:nvSpPr>
        <xdr:cNvPr id="607" name="テキスト ボックス 606"/>
        <xdr:cNvSpPr txBox="1"/>
      </xdr:nvSpPr>
      <xdr:spPr>
        <a:xfrm>
          <a:off x="12896215" y="1003236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57150</xdr:rowOff>
    </xdr:from>
    <xdr:to xmlns:xdr="http://schemas.openxmlformats.org/drawingml/2006/spreadsheetDrawing">
      <xdr:col>72</xdr:col>
      <xdr:colOff>38100</xdr:colOff>
      <xdr:row>58</xdr:row>
      <xdr:rowOff>158750</xdr:rowOff>
    </xdr:to>
    <xdr:sp macro="" textlink="">
      <xdr:nvSpPr>
        <xdr:cNvPr id="608" name="楕円 607"/>
        <xdr:cNvSpPr/>
      </xdr:nvSpPr>
      <xdr:spPr>
        <a:xfrm>
          <a:off x="12299950" y="100012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149860</xdr:rowOff>
    </xdr:from>
    <xdr:ext cx="529590" cy="259080"/>
    <xdr:sp macro="" textlink="">
      <xdr:nvSpPr>
        <xdr:cNvPr id="609" name="テキスト ボックス 608"/>
        <xdr:cNvSpPr txBox="1"/>
      </xdr:nvSpPr>
      <xdr:spPr>
        <a:xfrm>
          <a:off x="12102465" y="100939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100965</xdr:rowOff>
    </xdr:from>
    <xdr:to xmlns:xdr="http://schemas.openxmlformats.org/drawingml/2006/spreadsheetDrawing">
      <xdr:col>67</xdr:col>
      <xdr:colOff>101600</xdr:colOff>
      <xdr:row>58</xdr:row>
      <xdr:rowOff>31115</xdr:rowOff>
    </xdr:to>
    <xdr:sp macro="" textlink="">
      <xdr:nvSpPr>
        <xdr:cNvPr id="610" name="楕円 609"/>
        <xdr:cNvSpPr/>
      </xdr:nvSpPr>
      <xdr:spPr>
        <a:xfrm>
          <a:off x="11487150" y="987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47625</xdr:rowOff>
    </xdr:from>
    <xdr:ext cx="529590" cy="259080"/>
    <xdr:sp macro="" textlink="">
      <xdr:nvSpPr>
        <xdr:cNvPr id="611" name="テキスト ボックス 610"/>
        <xdr:cNvSpPr txBox="1"/>
      </xdr:nvSpPr>
      <xdr:spPr>
        <a:xfrm>
          <a:off x="11308715" y="96488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171450</xdr:colOff>
      <xdr:row>65</xdr:row>
      <xdr:rowOff>31750</xdr:rowOff>
    </xdr:to>
    <xdr:sp macro="" textlink="">
      <xdr:nvSpPr>
        <xdr:cNvPr id="612" name="正方形/長方形 611"/>
        <xdr:cNvSpPr/>
      </xdr:nvSpPr>
      <xdr:spPr>
        <a:xfrm>
          <a:off x="11207750" y="10858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3" name="正方形/長方形 612"/>
        <xdr:cNvSpPr/>
      </xdr:nvSpPr>
      <xdr:spPr>
        <a:xfrm>
          <a:off x="11315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4" name="正方形/長方形 613"/>
        <xdr:cNvSpPr/>
      </xdr:nvSpPr>
      <xdr:spPr>
        <a:xfrm>
          <a:off x="11315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5" name="正方形/長方形 614"/>
        <xdr:cNvSpPr/>
      </xdr:nvSpPr>
      <xdr:spPr>
        <a:xfrm>
          <a:off x="122364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6" name="正方形/長方形 615"/>
        <xdr:cNvSpPr/>
      </xdr:nvSpPr>
      <xdr:spPr>
        <a:xfrm>
          <a:off x="122364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7" name="正方形/長方形 616"/>
        <xdr:cNvSpPr/>
      </xdr:nvSpPr>
      <xdr:spPr>
        <a:xfrm>
          <a:off x="132651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8" name="正方形/長方形 617"/>
        <xdr:cNvSpPr/>
      </xdr:nvSpPr>
      <xdr:spPr>
        <a:xfrm>
          <a:off x="132651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19" name="正方形/長方形 618"/>
        <xdr:cNvSpPr/>
      </xdr:nvSpPr>
      <xdr:spPr>
        <a:xfrm>
          <a:off x="11207750" y="11684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710" cy="220345"/>
    <xdr:sp macro="" textlink="">
      <xdr:nvSpPr>
        <xdr:cNvPr id="620" name="テキスト ボックス 619"/>
        <xdr:cNvSpPr txBox="1"/>
      </xdr:nvSpPr>
      <xdr:spPr>
        <a:xfrm>
          <a:off x="11169650" y="1149350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171450</xdr:colOff>
      <xdr:row>81</xdr:row>
      <xdr:rowOff>82550</xdr:rowOff>
    </xdr:to>
    <xdr:cxnSp macro="">
      <xdr:nvCxnSpPr>
        <xdr:cNvPr id="621" name="直線コネクタ 620"/>
        <xdr:cNvCxnSpPr/>
      </xdr:nvCxnSpPr>
      <xdr:spPr>
        <a:xfrm>
          <a:off x="11207750" y="1397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171450</xdr:colOff>
      <xdr:row>79</xdr:row>
      <xdr:rowOff>99060</xdr:rowOff>
    </xdr:to>
    <xdr:cxnSp macro="">
      <xdr:nvCxnSpPr>
        <xdr:cNvPr id="622" name="直線コネクタ 621"/>
        <xdr:cNvCxnSpPr/>
      </xdr:nvCxnSpPr>
      <xdr:spPr>
        <a:xfrm>
          <a:off x="11207750" y="13643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3840" cy="259080"/>
    <xdr:sp macro="" textlink="">
      <xdr:nvSpPr>
        <xdr:cNvPr id="623" name="テキスト ボックス 622"/>
        <xdr:cNvSpPr txBox="1"/>
      </xdr:nvSpPr>
      <xdr:spPr>
        <a:xfrm>
          <a:off x="10977880" y="13501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171450</xdr:colOff>
      <xdr:row>77</xdr:row>
      <xdr:rowOff>114935</xdr:rowOff>
    </xdr:to>
    <xdr:cxnSp macro="">
      <xdr:nvCxnSpPr>
        <xdr:cNvPr id="624" name="直線コネクタ 623"/>
        <xdr:cNvCxnSpPr/>
      </xdr:nvCxnSpPr>
      <xdr:spPr>
        <a:xfrm>
          <a:off x="11207750" y="133165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4000"/>
    <xdr:sp macro="" textlink="">
      <xdr:nvSpPr>
        <xdr:cNvPr id="625" name="テキスト ボックス 624"/>
        <xdr:cNvSpPr txBox="1"/>
      </xdr:nvSpPr>
      <xdr:spPr>
        <a:xfrm>
          <a:off x="10733405" y="13174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171450</xdr:colOff>
      <xdr:row>75</xdr:row>
      <xdr:rowOff>132080</xdr:rowOff>
    </xdr:to>
    <xdr:cxnSp macro="">
      <xdr:nvCxnSpPr>
        <xdr:cNvPr id="626" name="直線コネクタ 625"/>
        <xdr:cNvCxnSpPr/>
      </xdr:nvCxnSpPr>
      <xdr:spPr>
        <a:xfrm>
          <a:off x="11207750" y="129908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27" name="テキスト ボックス 626"/>
        <xdr:cNvSpPr txBox="1"/>
      </xdr:nvSpPr>
      <xdr:spPr>
        <a:xfrm>
          <a:off x="107334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171450</xdr:colOff>
      <xdr:row>73</xdr:row>
      <xdr:rowOff>147955</xdr:rowOff>
    </xdr:to>
    <xdr:cxnSp macro="">
      <xdr:nvCxnSpPr>
        <xdr:cNvPr id="628" name="直線コネクタ 627"/>
        <xdr:cNvCxnSpPr/>
      </xdr:nvCxnSpPr>
      <xdr:spPr>
        <a:xfrm>
          <a:off x="11207750" y="12663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4000"/>
    <xdr:sp macro="" textlink="">
      <xdr:nvSpPr>
        <xdr:cNvPr id="629" name="テキスト ボックス 628"/>
        <xdr:cNvSpPr txBox="1"/>
      </xdr:nvSpPr>
      <xdr:spPr>
        <a:xfrm>
          <a:off x="10733405" y="12522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171450</xdr:colOff>
      <xdr:row>71</xdr:row>
      <xdr:rowOff>164465</xdr:rowOff>
    </xdr:to>
    <xdr:cxnSp macro="">
      <xdr:nvCxnSpPr>
        <xdr:cNvPr id="630" name="直線コネクタ 629"/>
        <xdr:cNvCxnSpPr/>
      </xdr:nvCxnSpPr>
      <xdr:spPr>
        <a:xfrm>
          <a:off x="11207750" y="123374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22225</xdr:rowOff>
    </xdr:from>
    <xdr:ext cx="531495" cy="258445"/>
    <xdr:sp macro="" textlink="">
      <xdr:nvSpPr>
        <xdr:cNvPr id="631" name="テキスト ボックス 630"/>
        <xdr:cNvSpPr txBox="1"/>
      </xdr:nvSpPr>
      <xdr:spPr>
        <a:xfrm>
          <a:off x="107334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171450</xdr:colOff>
      <xdr:row>70</xdr:row>
      <xdr:rowOff>8890</xdr:rowOff>
    </xdr:to>
    <xdr:cxnSp macro="">
      <xdr:nvCxnSpPr>
        <xdr:cNvPr id="632" name="直線コネクタ 631"/>
        <xdr:cNvCxnSpPr/>
      </xdr:nvCxnSpPr>
      <xdr:spPr>
        <a:xfrm>
          <a:off x="11207750" y="120103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38100</xdr:rowOff>
    </xdr:from>
    <xdr:ext cx="531495" cy="259080"/>
    <xdr:sp macro="" textlink="">
      <xdr:nvSpPr>
        <xdr:cNvPr id="633" name="テキスト ボックス 632"/>
        <xdr:cNvSpPr txBox="1"/>
      </xdr:nvSpPr>
      <xdr:spPr>
        <a:xfrm>
          <a:off x="107334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68</xdr:row>
      <xdr:rowOff>25400</xdr:rowOff>
    </xdr:to>
    <xdr:cxnSp macro="">
      <xdr:nvCxnSpPr>
        <xdr:cNvPr id="634" name="直線コネクタ 633"/>
        <xdr:cNvCxnSpPr/>
      </xdr:nvCxnSpPr>
      <xdr:spPr>
        <a:xfrm>
          <a:off x="11207750" y="1168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4000"/>
    <xdr:sp macro="" textlink="">
      <xdr:nvSpPr>
        <xdr:cNvPr id="635" name="テキスト ボックス 634"/>
        <xdr:cNvSpPr txBox="1"/>
      </xdr:nvSpPr>
      <xdr:spPr>
        <a:xfrm>
          <a:off x="107334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36" name="災害復旧費グラフ枠"/>
        <xdr:cNvSpPr/>
      </xdr:nvSpPr>
      <xdr:spPr>
        <a:xfrm>
          <a:off x="11207750" y="11684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38100</xdr:rowOff>
    </xdr:from>
    <xdr:to xmlns:xdr="http://schemas.openxmlformats.org/drawingml/2006/spreadsheetDrawing">
      <xdr:col>85</xdr:col>
      <xdr:colOff>126365</xdr:colOff>
      <xdr:row>79</xdr:row>
      <xdr:rowOff>99060</xdr:rowOff>
    </xdr:to>
    <xdr:cxnSp macro="">
      <xdr:nvCxnSpPr>
        <xdr:cNvPr id="637" name="直線コネクタ 636"/>
        <xdr:cNvCxnSpPr/>
      </xdr:nvCxnSpPr>
      <xdr:spPr>
        <a:xfrm flipV="1">
          <a:off x="14698345" y="12211050"/>
          <a:ext cx="127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79</xdr:row>
      <xdr:rowOff>114935</xdr:rowOff>
    </xdr:from>
    <xdr:ext cx="249555" cy="259080"/>
    <xdr:sp macro="" textlink="">
      <xdr:nvSpPr>
        <xdr:cNvPr id="638" name="災害復旧費最小値テキスト"/>
        <xdr:cNvSpPr txBox="1"/>
      </xdr:nvSpPr>
      <xdr:spPr>
        <a:xfrm>
          <a:off x="14744700" y="1365948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9" name="直線コネクタ 638"/>
        <xdr:cNvCxnSpPr/>
      </xdr:nvCxnSpPr>
      <xdr:spPr>
        <a:xfrm>
          <a:off x="14611350" y="13643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156210</xdr:rowOff>
    </xdr:from>
    <xdr:ext cx="534670" cy="254000"/>
    <xdr:sp macro="" textlink="">
      <xdr:nvSpPr>
        <xdr:cNvPr id="640" name="災害復旧費最大値テキスト"/>
        <xdr:cNvSpPr txBox="1"/>
      </xdr:nvSpPr>
      <xdr:spPr>
        <a:xfrm>
          <a:off x="14744700" y="1198626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43,859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38100</xdr:rowOff>
    </xdr:from>
    <xdr:to xmlns:xdr="http://schemas.openxmlformats.org/drawingml/2006/spreadsheetDrawing">
      <xdr:col>86</xdr:col>
      <xdr:colOff>25400</xdr:colOff>
      <xdr:row>71</xdr:row>
      <xdr:rowOff>38100</xdr:rowOff>
    </xdr:to>
    <xdr:cxnSp macro="">
      <xdr:nvCxnSpPr>
        <xdr:cNvPr id="641" name="直線コネクタ 640"/>
        <xdr:cNvCxnSpPr/>
      </xdr:nvCxnSpPr>
      <xdr:spPr>
        <a:xfrm>
          <a:off x="14611350" y="12211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99060</xdr:rowOff>
    </xdr:from>
    <xdr:to xmlns:xdr="http://schemas.openxmlformats.org/drawingml/2006/spreadsheetDrawing">
      <xdr:col>85</xdr:col>
      <xdr:colOff>127000</xdr:colOff>
      <xdr:row>79</xdr:row>
      <xdr:rowOff>99060</xdr:rowOff>
    </xdr:to>
    <xdr:cxnSp macro="">
      <xdr:nvCxnSpPr>
        <xdr:cNvPr id="642" name="直線コネクタ 641"/>
        <xdr:cNvCxnSpPr/>
      </xdr:nvCxnSpPr>
      <xdr:spPr>
        <a:xfrm>
          <a:off x="13938250" y="1364361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32385</xdr:rowOff>
    </xdr:from>
    <xdr:ext cx="469900" cy="254000"/>
    <xdr:sp macro="" textlink="">
      <xdr:nvSpPr>
        <xdr:cNvPr id="643" name="災害復旧費平均値テキスト"/>
        <xdr:cNvSpPr txBox="1"/>
      </xdr:nvSpPr>
      <xdr:spPr>
        <a:xfrm>
          <a:off x="14744700" y="1340548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9525</xdr:rowOff>
    </xdr:from>
    <xdr:to xmlns:xdr="http://schemas.openxmlformats.org/drawingml/2006/spreadsheetDrawing">
      <xdr:col>85</xdr:col>
      <xdr:colOff>171450</xdr:colOff>
      <xdr:row>79</xdr:row>
      <xdr:rowOff>111125</xdr:rowOff>
    </xdr:to>
    <xdr:sp macro="" textlink="">
      <xdr:nvSpPr>
        <xdr:cNvPr id="644" name="フローチャート: 判断 643"/>
        <xdr:cNvSpPr/>
      </xdr:nvSpPr>
      <xdr:spPr>
        <a:xfrm>
          <a:off x="14649450" y="135540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83820</xdr:rowOff>
    </xdr:from>
    <xdr:to xmlns:xdr="http://schemas.openxmlformats.org/drawingml/2006/spreadsheetDrawing">
      <xdr:col>81</xdr:col>
      <xdr:colOff>50800</xdr:colOff>
      <xdr:row>79</xdr:row>
      <xdr:rowOff>99060</xdr:rowOff>
    </xdr:to>
    <xdr:cxnSp macro="">
      <xdr:nvCxnSpPr>
        <xdr:cNvPr id="645" name="直線コネクタ 644"/>
        <xdr:cNvCxnSpPr/>
      </xdr:nvCxnSpPr>
      <xdr:spPr>
        <a:xfrm>
          <a:off x="13144500" y="1362837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121285</xdr:rowOff>
    </xdr:from>
    <xdr:to xmlns:xdr="http://schemas.openxmlformats.org/drawingml/2006/spreadsheetDrawing">
      <xdr:col>81</xdr:col>
      <xdr:colOff>101600</xdr:colOff>
      <xdr:row>79</xdr:row>
      <xdr:rowOff>52070</xdr:rowOff>
    </xdr:to>
    <xdr:sp macro="" textlink="">
      <xdr:nvSpPr>
        <xdr:cNvPr id="646" name="フローチャート: 判断 645"/>
        <xdr:cNvSpPr/>
      </xdr:nvSpPr>
      <xdr:spPr>
        <a:xfrm>
          <a:off x="13887450" y="13494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67945</xdr:rowOff>
    </xdr:from>
    <xdr:ext cx="466725" cy="258445"/>
    <xdr:sp macro="" textlink="">
      <xdr:nvSpPr>
        <xdr:cNvPr id="647" name="テキスト ボックス 646"/>
        <xdr:cNvSpPr txBox="1"/>
      </xdr:nvSpPr>
      <xdr:spPr>
        <a:xfrm>
          <a:off x="13722350" y="132695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79</xdr:row>
      <xdr:rowOff>83820</xdr:rowOff>
    </xdr:from>
    <xdr:to xmlns:xdr="http://schemas.openxmlformats.org/drawingml/2006/spreadsheetDrawing">
      <xdr:col>76</xdr:col>
      <xdr:colOff>114300</xdr:colOff>
      <xdr:row>79</xdr:row>
      <xdr:rowOff>99060</xdr:rowOff>
    </xdr:to>
    <xdr:cxnSp macro="">
      <xdr:nvCxnSpPr>
        <xdr:cNvPr id="648" name="直線コネクタ 647"/>
        <xdr:cNvCxnSpPr/>
      </xdr:nvCxnSpPr>
      <xdr:spPr>
        <a:xfrm flipV="1">
          <a:off x="12344400" y="1362837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132715</xdr:rowOff>
    </xdr:from>
    <xdr:to xmlns:xdr="http://schemas.openxmlformats.org/drawingml/2006/spreadsheetDrawing">
      <xdr:col>76</xdr:col>
      <xdr:colOff>165100</xdr:colOff>
      <xdr:row>79</xdr:row>
      <xdr:rowOff>63500</xdr:rowOff>
    </xdr:to>
    <xdr:sp macro="" textlink="">
      <xdr:nvSpPr>
        <xdr:cNvPr id="649" name="フローチャート: 判断 648"/>
        <xdr:cNvSpPr/>
      </xdr:nvSpPr>
      <xdr:spPr>
        <a:xfrm>
          <a:off x="13093700" y="13505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79375</xdr:rowOff>
    </xdr:from>
    <xdr:ext cx="466725" cy="258445"/>
    <xdr:sp macro="" textlink="">
      <xdr:nvSpPr>
        <xdr:cNvPr id="650" name="テキスト ボックス 649"/>
        <xdr:cNvSpPr txBox="1"/>
      </xdr:nvSpPr>
      <xdr:spPr>
        <a:xfrm>
          <a:off x="12928600" y="132810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54610</xdr:rowOff>
    </xdr:from>
    <xdr:to xmlns:xdr="http://schemas.openxmlformats.org/drawingml/2006/spreadsheetDrawing">
      <xdr:col>71</xdr:col>
      <xdr:colOff>171450</xdr:colOff>
      <xdr:row>79</xdr:row>
      <xdr:rowOff>99060</xdr:rowOff>
    </xdr:to>
    <xdr:cxnSp macro="">
      <xdr:nvCxnSpPr>
        <xdr:cNvPr id="651" name="直線コネクタ 650"/>
        <xdr:cNvCxnSpPr/>
      </xdr:nvCxnSpPr>
      <xdr:spPr>
        <a:xfrm>
          <a:off x="11537950" y="1359916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105410</xdr:rowOff>
    </xdr:from>
    <xdr:to xmlns:xdr="http://schemas.openxmlformats.org/drawingml/2006/spreadsheetDrawing">
      <xdr:col>72</xdr:col>
      <xdr:colOff>38100</xdr:colOff>
      <xdr:row>79</xdr:row>
      <xdr:rowOff>35560</xdr:rowOff>
    </xdr:to>
    <xdr:sp macro="" textlink="">
      <xdr:nvSpPr>
        <xdr:cNvPr id="652" name="フローチャート: 判断 651"/>
        <xdr:cNvSpPr/>
      </xdr:nvSpPr>
      <xdr:spPr>
        <a:xfrm>
          <a:off x="12299950" y="13478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52705</xdr:rowOff>
    </xdr:from>
    <xdr:ext cx="466725" cy="254000"/>
    <xdr:sp macro="" textlink="">
      <xdr:nvSpPr>
        <xdr:cNvPr id="653" name="テキスト ボックス 652"/>
        <xdr:cNvSpPr txBox="1"/>
      </xdr:nvSpPr>
      <xdr:spPr>
        <a:xfrm>
          <a:off x="12134850" y="13254355"/>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94615</xdr:rowOff>
    </xdr:from>
    <xdr:to xmlns:xdr="http://schemas.openxmlformats.org/drawingml/2006/spreadsheetDrawing">
      <xdr:col>67</xdr:col>
      <xdr:colOff>101600</xdr:colOff>
      <xdr:row>79</xdr:row>
      <xdr:rowOff>24765</xdr:rowOff>
    </xdr:to>
    <xdr:sp macro="" textlink="">
      <xdr:nvSpPr>
        <xdr:cNvPr id="654" name="フローチャート: 判断 653"/>
        <xdr:cNvSpPr/>
      </xdr:nvSpPr>
      <xdr:spPr>
        <a:xfrm>
          <a:off x="11487150" y="1346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41275</xdr:rowOff>
    </xdr:from>
    <xdr:ext cx="466725" cy="254000"/>
    <xdr:sp macro="" textlink="">
      <xdr:nvSpPr>
        <xdr:cNvPr id="655" name="テキスト ボックス 654"/>
        <xdr:cNvSpPr txBox="1"/>
      </xdr:nvSpPr>
      <xdr:spPr>
        <a:xfrm>
          <a:off x="11322050" y="13242925"/>
          <a:ext cx="466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6" name="テキスト ボックス 655"/>
        <xdr:cNvSpPr txBox="1"/>
      </xdr:nvSpPr>
      <xdr:spPr>
        <a:xfrm>
          <a:off x="145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0095" cy="259080"/>
    <xdr:sp macro="" textlink="">
      <xdr:nvSpPr>
        <xdr:cNvPr id="657" name="テキスト ボックス 656"/>
        <xdr:cNvSpPr txBox="1"/>
      </xdr:nvSpPr>
      <xdr:spPr>
        <a:xfrm>
          <a:off x="13766800" y="1396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8" name="テキスト ボックス 657"/>
        <xdr:cNvSpPr txBox="1"/>
      </xdr:nvSpPr>
      <xdr:spPr>
        <a:xfrm>
          <a:off x="12973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80010</xdr:rowOff>
    </xdr:from>
    <xdr:ext cx="762000" cy="259080"/>
    <xdr:sp macro="" textlink="">
      <xdr:nvSpPr>
        <xdr:cNvPr id="659" name="テキスト ボックス 658"/>
        <xdr:cNvSpPr txBox="1"/>
      </xdr:nvSpPr>
      <xdr:spPr>
        <a:xfrm>
          <a:off x="12172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0095" cy="259080"/>
    <xdr:sp macro="" textlink="">
      <xdr:nvSpPr>
        <xdr:cNvPr id="660" name="テキスト ボックス 659"/>
        <xdr:cNvSpPr txBox="1"/>
      </xdr:nvSpPr>
      <xdr:spPr>
        <a:xfrm>
          <a:off x="11366500" y="1396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48260</xdr:rowOff>
    </xdr:from>
    <xdr:to xmlns:xdr="http://schemas.openxmlformats.org/drawingml/2006/spreadsheetDrawing">
      <xdr:col>85</xdr:col>
      <xdr:colOff>171450</xdr:colOff>
      <xdr:row>79</xdr:row>
      <xdr:rowOff>149860</xdr:rowOff>
    </xdr:to>
    <xdr:sp macro="" textlink="">
      <xdr:nvSpPr>
        <xdr:cNvPr id="661" name="楕円 660"/>
        <xdr:cNvSpPr/>
      </xdr:nvSpPr>
      <xdr:spPr>
        <a:xfrm>
          <a:off x="14649450" y="135928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78</xdr:row>
      <xdr:rowOff>159385</xdr:rowOff>
    </xdr:from>
    <xdr:ext cx="249555" cy="258445"/>
    <xdr:sp macro="" textlink="">
      <xdr:nvSpPr>
        <xdr:cNvPr id="662" name="災害復旧費該当値テキスト"/>
        <xdr:cNvSpPr txBox="1"/>
      </xdr:nvSpPr>
      <xdr:spPr>
        <a:xfrm>
          <a:off x="14744700" y="13532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48260</xdr:rowOff>
    </xdr:from>
    <xdr:to xmlns:xdr="http://schemas.openxmlformats.org/drawingml/2006/spreadsheetDrawing">
      <xdr:col>81</xdr:col>
      <xdr:colOff>101600</xdr:colOff>
      <xdr:row>79</xdr:row>
      <xdr:rowOff>149860</xdr:rowOff>
    </xdr:to>
    <xdr:sp macro="" textlink="">
      <xdr:nvSpPr>
        <xdr:cNvPr id="663" name="楕円 662"/>
        <xdr:cNvSpPr/>
      </xdr:nvSpPr>
      <xdr:spPr>
        <a:xfrm>
          <a:off x="1388745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140970</xdr:rowOff>
    </xdr:from>
    <xdr:ext cx="244475" cy="259080"/>
    <xdr:sp macro="" textlink="">
      <xdr:nvSpPr>
        <xdr:cNvPr id="664" name="テキスト ボックス 663"/>
        <xdr:cNvSpPr txBox="1"/>
      </xdr:nvSpPr>
      <xdr:spPr>
        <a:xfrm>
          <a:off x="13832840" y="13685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33020</xdr:rowOff>
    </xdr:from>
    <xdr:to xmlns:xdr="http://schemas.openxmlformats.org/drawingml/2006/spreadsheetDrawing">
      <xdr:col>76</xdr:col>
      <xdr:colOff>165100</xdr:colOff>
      <xdr:row>79</xdr:row>
      <xdr:rowOff>134620</xdr:rowOff>
    </xdr:to>
    <xdr:sp macro="" textlink="">
      <xdr:nvSpPr>
        <xdr:cNvPr id="665" name="楕円 664"/>
        <xdr:cNvSpPr/>
      </xdr:nvSpPr>
      <xdr:spPr>
        <a:xfrm>
          <a:off x="130937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125730</xdr:rowOff>
    </xdr:from>
    <xdr:ext cx="378460" cy="259080"/>
    <xdr:sp macro="" textlink="">
      <xdr:nvSpPr>
        <xdr:cNvPr id="666" name="テキスト ボックス 665"/>
        <xdr:cNvSpPr txBox="1"/>
      </xdr:nvSpPr>
      <xdr:spPr>
        <a:xfrm>
          <a:off x="12974320" y="136702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48260</xdr:rowOff>
    </xdr:from>
    <xdr:to xmlns:xdr="http://schemas.openxmlformats.org/drawingml/2006/spreadsheetDrawing">
      <xdr:col>72</xdr:col>
      <xdr:colOff>38100</xdr:colOff>
      <xdr:row>79</xdr:row>
      <xdr:rowOff>149860</xdr:rowOff>
    </xdr:to>
    <xdr:sp macro="" textlink="">
      <xdr:nvSpPr>
        <xdr:cNvPr id="667" name="楕円 666"/>
        <xdr:cNvSpPr/>
      </xdr:nvSpPr>
      <xdr:spPr>
        <a:xfrm>
          <a:off x="12299950" y="13592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140970</xdr:rowOff>
    </xdr:from>
    <xdr:ext cx="244475" cy="259080"/>
    <xdr:sp macro="" textlink="">
      <xdr:nvSpPr>
        <xdr:cNvPr id="668" name="テキスト ボックス 667"/>
        <xdr:cNvSpPr txBox="1"/>
      </xdr:nvSpPr>
      <xdr:spPr>
        <a:xfrm>
          <a:off x="12226290" y="13685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3810</xdr:rowOff>
    </xdr:from>
    <xdr:to xmlns:xdr="http://schemas.openxmlformats.org/drawingml/2006/spreadsheetDrawing">
      <xdr:col>67</xdr:col>
      <xdr:colOff>101600</xdr:colOff>
      <xdr:row>79</xdr:row>
      <xdr:rowOff>105410</xdr:rowOff>
    </xdr:to>
    <xdr:sp macro="" textlink="">
      <xdr:nvSpPr>
        <xdr:cNvPr id="669" name="楕円 668"/>
        <xdr:cNvSpPr/>
      </xdr:nvSpPr>
      <xdr:spPr>
        <a:xfrm>
          <a:off x="11487150" y="1354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96520</xdr:rowOff>
    </xdr:from>
    <xdr:ext cx="466725" cy="259080"/>
    <xdr:sp macro="" textlink="">
      <xdr:nvSpPr>
        <xdr:cNvPr id="670" name="テキスト ボックス 669"/>
        <xdr:cNvSpPr txBox="1"/>
      </xdr:nvSpPr>
      <xdr:spPr>
        <a:xfrm>
          <a:off x="11322050" y="13641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171450</xdr:colOff>
      <xdr:row>85</xdr:row>
      <xdr:rowOff>31750</xdr:rowOff>
    </xdr:to>
    <xdr:sp macro="" textlink="">
      <xdr:nvSpPr>
        <xdr:cNvPr id="671" name="正方形/長方形 670"/>
        <xdr:cNvSpPr/>
      </xdr:nvSpPr>
      <xdr:spPr>
        <a:xfrm>
          <a:off x="11207750" y="14287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72" name="正方形/長方形 671"/>
        <xdr:cNvSpPr/>
      </xdr:nvSpPr>
      <xdr:spPr>
        <a:xfrm>
          <a:off x="11315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1315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74" name="正方形/長方形 673"/>
        <xdr:cNvSpPr/>
      </xdr:nvSpPr>
      <xdr:spPr>
        <a:xfrm>
          <a:off x="122364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22364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6" name="正方形/長方形 675"/>
        <xdr:cNvSpPr/>
      </xdr:nvSpPr>
      <xdr:spPr>
        <a:xfrm>
          <a:off x="132651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32651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78" name="正方形/長方形 677"/>
        <xdr:cNvSpPr/>
      </xdr:nvSpPr>
      <xdr:spPr>
        <a:xfrm>
          <a:off x="11207750" y="15113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710" cy="220345"/>
    <xdr:sp macro="" textlink="">
      <xdr:nvSpPr>
        <xdr:cNvPr id="679" name="テキスト ボックス 678"/>
        <xdr:cNvSpPr txBox="1"/>
      </xdr:nvSpPr>
      <xdr:spPr>
        <a:xfrm>
          <a:off x="11169650" y="1492250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80" name="直線コネクタ 679"/>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171450</xdr:colOff>
      <xdr:row>99</xdr:row>
      <xdr:rowOff>44450</xdr:rowOff>
    </xdr:to>
    <xdr:cxnSp macro="">
      <xdr:nvCxnSpPr>
        <xdr:cNvPr id="681" name="直線コネクタ 680"/>
        <xdr:cNvCxnSpPr/>
      </xdr:nvCxnSpPr>
      <xdr:spPr>
        <a:xfrm>
          <a:off x="11207750" y="1701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3840" cy="259080"/>
    <xdr:sp macro="" textlink="">
      <xdr:nvSpPr>
        <xdr:cNvPr id="682" name="テキスト ボックス 681"/>
        <xdr:cNvSpPr txBox="1"/>
      </xdr:nvSpPr>
      <xdr:spPr>
        <a:xfrm>
          <a:off x="109778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171450</xdr:colOff>
      <xdr:row>97</xdr:row>
      <xdr:rowOff>6350</xdr:rowOff>
    </xdr:to>
    <xdr:cxnSp macro="">
      <xdr:nvCxnSpPr>
        <xdr:cNvPr id="683" name="直線コネクタ 682"/>
        <xdr:cNvCxnSpPr/>
      </xdr:nvCxnSpPr>
      <xdr:spPr>
        <a:xfrm>
          <a:off x="11207750" y="1663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84" name="テキスト ボックス 683"/>
        <xdr:cNvSpPr txBox="1"/>
      </xdr:nvSpPr>
      <xdr:spPr>
        <a:xfrm>
          <a:off x="107334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171450</xdr:colOff>
      <xdr:row>94</xdr:row>
      <xdr:rowOff>139700</xdr:rowOff>
    </xdr:to>
    <xdr:cxnSp macro="">
      <xdr:nvCxnSpPr>
        <xdr:cNvPr id="685" name="直線コネクタ 684"/>
        <xdr:cNvCxnSpPr/>
      </xdr:nvCxnSpPr>
      <xdr:spPr>
        <a:xfrm>
          <a:off x="11207750" y="1625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4000"/>
    <xdr:sp macro="" textlink="">
      <xdr:nvSpPr>
        <xdr:cNvPr id="686" name="テキスト ボックス 685"/>
        <xdr:cNvSpPr txBox="1"/>
      </xdr:nvSpPr>
      <xdr:spPr>
        <a:xfrm>
          <a:off x="107334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171450</xdr:colOff>
      <xdr:row>92</xdr:row>
      <xdr:rowOff>101600</xdr:rowOff>
    </xdr:to>
    <xdr:cxnSp macro="">
      <xdr:nvCxnSpPr>
        <xdr:cNvPr id="687" name="直線コネクタ 686"/>
        <xdr:cNvCxnSpPr/>
      </xdr:nvCxnSpPr>
      <xdr:spPr>
        <a:xfrm>
          <a:off x="11207750" y="1587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8" name="テキスト ボックス 687"/>
        <xdr:cNvSpPr txBox="1"/>
      </xdr:nvSpPr>
      <xdr:spPr>
        <a:xfrm>
          <a:off x="107334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171450</xdr:colOff>
      <xdr:row>90</xdr:row>
      <xdr:rowOff>63500</xdr:rowOff>
    </xdr:to>
    <xdr:cxnSp macro="">
      <xdr:nvCxnSpPr>
        <xdr:cNvPr id="689" name="直線コネクタ 688"/>
        <xdr:cNvCxnSpPr/>
      </xdr:nvCxnSpPr>
      <xdr:spPr>
        <a:xfrm>
          <a:off x="11207750" y="1549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92710</xdr:rowOff>
    </xdr:from>
    <xdr:ext cx="531495" cy="259080"/>
    <xdr:sp macro="" textlink="">
      <xdr:nvSpPr>
        <xdr:cNvPr id="690" name="テキスト ボックス 689"/>
        <xdr:cNvSpPr txBox="1"/>
      </xdr:nvSpPr>
      <xdr:spPr>
        <a:xfrm>
          <a:off x="107334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88</xdr:row>
      <xdr:rowOff>25400</xdr:rowOff>
    </xdr:to>
    <xdr:cxnSp macro="">
      <xdr:nvCxnSpPr>
        <xdr:cNvPr id="691" name="直線コネクタ 690"/>
        <xdr:cNvCxnSpPr/>
      </xdr:nvCxnSpPr>
      <xdr:spPr>
        <a:xfrm>
          <a:off x="11207750" y="15113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2455" cy="254000"/>
    <xdr:sp macro="" textlink="">
      <xdr:nvSpPr>
        <xdr:cNvPr id="692" name="テキスト ボックス 691"/>
        <xdr:cNvSpPr txBox="1"/>
      </xdr:nvSpPr>
      <xdr:spPr>
        <a:xfrm>
          <a:off x="10669270" y="14970760"/>
          <a:ext cx="592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93" name="公債費グラフ枠"/>
        <xdr:cNvSpPr/>
      </xdr:nvSpPr>
      <xdr:spPr>
        <a:xfrm>
          <a:off x="11207750" y="15113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24130</xdr:rowOff>
    </xdr:from>
    <xdr:to xmlns:xdr="http://schemas.openxmlformats.org/drawingml/2006/spreadsheetDrawing">
      <xdr:col>85</xdr:col>
      <xdr:colOff>126365</xdr:colOff>
      <xdr:row>97</xdr:row>
      <xdr:rowOff>147320</xdr:rowOff>
    </xdr:to>
    <xdr:cxnSp macro="">
      <xdr:nvCxnSpPr>
        <xdr:cNvPr id="694" name="直線コネクタ 693"/>
        <xdr:cNvCxnSpPr/>
      </xdr:nvCxnSpPr>
      <xdr:spPr>
        <a:xfrm flipV="1">
          <a:off x="14698345" y="15454630"/>
          <a:ext cx="127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97</xdr:row>
      <xdr:rowOff>151130</xdr:rowOff>
    </xdr:from>
    <xdr:ext cx="534670" cy="259080"/>
    <xdr:sp macro="" textlink="">
      <xdr:nvSpPr>
        <xdr:cNvPr id="695" name="公債費最小値テキスト"/>
        <xdr:cNvSpPr txBox="1"/>
      </xdr:nvSpPr>
      <xdr:spPr>
        <a:xfrm>
          <a:off x="14744700" y="16781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97</xdr:row>
      <xdr:rowOff>147320</xdr:rowOff>
    </xdr:from>
    <xdr:to xmlns:xdr="http://schemas.openxmlformats.org/drawingml/2006/spreadsheetDrawing">
      <xdr:col>86</xdr:col>
      <xdr:colOff>25400</xdr:colOff>
      <xdr:row>97</xdr:row>
      <xdr:rowOff>147320</xdr:rowOff>
    </xdr:to>
    <xdr:cxnSp macro="">
      <xdr:nvCxnSpPr>
        <xdr:cNvPr id="696" name="直線コネクタ 695"/>
        <xdr:cNvCxnSpPr/>
      </xdr:nvCxnSpPr>
      <xdr:spPr>
        <a:xfrm>
          <a:off x="14611350" y="16777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88</xdr:row>
      <xdr:rowOff>142240</xdr:rowOff>
    </xdr:from>
    <xdr:ext cx="534670" cy="259080"/>
    <xdr:sp macro="" textlink="">
      <xdr:nvSpPr>
        <xdr:cNvPr id="697" name="公債費最大値テキスト"/>
        <xdr:cNvSpPr txBox="1"/>
      </xdr:nvSpPr>
      <xdr:spPr>
        <a:xfrm>
          <a:off x="14744700" y="15229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82,060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24130</xdr:rowOff>
    </xdr:from>
    <xdr:to xmlns:xdr="http://schemas.openxmlformats.org/drawingml/2006/spreadsheetDrawing">
      <xdr:col>86</xdr:col>
      <xdr:colOff>25400</xdr:colOff>
      <xdr:row>90</xdr:row>
      <xdr:rowOff>24130</xdr:rowOff>
    </xdr:to>
    <xdr:cxnSp macro="">
      <xdr:nvCxnSpPr>
        <xdr:cNvPr id="698" name="直線コネクタ 697"/>
        <xdr:cNvCxnSpPr/>
      </xdr:nvCxnSpPr>
      <xdr:spPr>
        <a:xfrm>
          <a:off x="14611350" y="15454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29210</xdr:rowOff>
    </xdr:from>
    <xdr:to xmlns:xdr="http://schemas.openxmlformats.org/drawingml/2006/spreadsheetDrawing">
      <xdr:col>85</xdr:col>
      <xdr:colOff>127000</xdr:colOff>
      <xdr:row>96</xdr:row>
      <xdr:rowOff>56515</xdr:rowOff>
    </xdr:to>
    <xdr:cxnSp macro="">
      <xdr:nvCxnSpPr>
        <xdr:cNvPr id="699" name="直線コネクタ 698"/>
        <xdr:cNvCxnSpPr/>
      </xdr:nvCxnSpPr>
      <xdr:spPr>
        <a:xfrm>
          <a:off x="13938250" y="16488410"/>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94</xdr:row>
      <xdr:rowOff>57785</xdr:rowOff>
    </xdr:from>
    <xdr:ext cx="534670" cy="259080"/>
    <xdr:sp macro="" textlink="">
      <xdr:nvSpPr>
        <xdr:cNvPr id="700" name="公債費平均値テキスト"/>
        <xdr:cNvSpPr txBox="1"/>
      </xdr:nvSpPr>
      <xdr:spPr>
        <a:xfrm>
          <a:off x="14744700" y="16174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34925</xdr:rowOff>
    </xdr:from>
    <xdr:to xmlns:xdr="http://schemas.openxmlformats.org/drawingml/2006/spreadsheetDrawing">
      <xdr:col>85</xdr:col>
      <xdr:colOff>171450</xdr:colOff>
      <xdr:row>95</xdr:row>
      <xdr:rowOff>136525</xdr:rowOff>
    </xdr:to>
    <xdr:sp macro="" textlink="">
      <xdr:nvSpPr>
        <xdr:cNvPr id="701" name="フローチャート: 判断 700"/>
        <xdr:cNvSpPr/>
      </xdr:nvSpPr>
      <xdr:spPr>
        <a:xfrm>
          <a:off x="14649450" y="163226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153670</xdr:rowOff>
    </xdr:from>
    <xdr:to xmlns:xdr="http://schemas.openxmlformats.org/drawingml/2006/spreadsheetDrawing">
      <xdr:col>81</xdr:col>
      <xdr:colOff>50800</xdr:colOff>
      <xdr:row>96</xdr:row>
      <xdr:rowOff>29210</xdr:rowOff>
    </xdr:to>
    <xdr:cxnSp macro="">
      <xdr:nvCxnSpPr>
        <xdr:cNvPr id="702" name="直線コネクタ 701"/>
        <xdr:cNvCxnSpPr/>
      </xdr:nvCxnSpPr>
      <xdr:spPr>
        <a:xfrm>
          <a:off x="13144500" y="16441420"/>
          <a:ext cx="7937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13970</xdr:rowOff>
    </xdr:from>
    <xdr:to xmlns:xdr="http://schemas.openxmlformats.org/drawingml/2006/spreadsheetDrawing">
      <xdr:col>81</xdr:col>
      <xdr:colOff>101600</xdr:colOff>
      <xdr:row>95</xdr:row>
      <xdr:rowOff>115570</xdr:rowOff>
    </xdr:to>
    <xdr:sp macro="" textlink="">
      <xdr:nvSpPr>
        <xdr:cNvPr id="703" name="フローチャート: 判断 702"/>
        <xdr:cNvSpPr/>
      </xdr:nvSpPr>
      <xdr:spPr>
        <a:xfrm>
          <a:off x="13887450" y="1630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132080</xdr:rowOff>
    </xdr:from>
    <xdr:ext cx="529590" cy="254000"/>
    <xdr:sp macro="" textlink="">
      <xdr:nvSpPr>
        <xdr:cNvPr id="704" name="テキスト ボックス 703"/>
        <xdr:cNvSpPr txBox="1"/>
      </xdr:nvSpPr>
      <xdr:spPr>
        <a:xfrm>
          <a:off x="13709015" y="160769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95</xdr:row>
      <xdr:rowOff>153670</xdr:rowOff>
    </xdr:from>
    <xdr:to xmlns:xdr="http://schemas.openxmlformats.org/drawingml/2006/spreadsheetDrawing">
      <xdr:col>76</xdr:col>
      <xdr:colOff>114300</xdr:colOff>
      <xdr:row>96</xdr:row>
      <xdr:rowOff>12700</xdr:rowOff>
    </xdr:to>
    <xdr:cxnSp macro="">
      <xdr:nvCxnSpPr>
        <xdr:cNvPr id="705" name="直線コネクタ 704"/>
        <xdr:cNvCxnSpPr/>
      </xdr:nvCxnSpPr>
      <xdr:spPr>
        <a:xfrm flipV="1">
          <a:off x="12344400" y="1644142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1270</xdr:rowOff>
    </xdr:from>
    <xdr:to xmlns:xdr="http://schemas.openxmlformats.org/drawingml/2006/spreadsheetDrawing">
      <xdr:col>76</xdr:col>
      <xdr:colOff>165100</xdr:colOff>
      <xdr:row>95</xdr:row>
      <xdr:rowOff>102870</xdr:rowOff>
    </xdr:to>
    <xdr:sp macro="" textlink="">
      <xdr:nvSpPr>
        <xdr:cNvPr id="706" name="フローチャート: 判断 705"/>
        <xdr:cNvSpPr/>
      </xdr:nvSpPr>
      <xdr:spPr>
        <a:xfrm>
          <a:off x="13093700" y="162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119380</xdr:rowOff>
    </xdr:from>
    <xdr:ext cx="531495" cy="259080"/>
    <xdr:sp macro="" textlink="">
      <xdr:nvSpPr>
        <xdr:cNvPr id="707" name="テキスト ボックス 706"/>
        <xdr:cNvSpPr txBox="1"/>
      </xdr:nvSpPr>
      <xdr:spPr>
        <a:xfrm>
          <a:off x="12896215" y="160642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12700</xdr:rowOff>
    </xdr:from>
    <xdr:to xmlns:xdr="http://schemas.openxmlformats.org/drawingml/2006/spreadsheetDrawing">
      <xdr:col>71</xdr:col>
      <xdr:colOff>171450</xdr:colOff>
      <xdr:row>96</xdr:row>
      <xdr:rowOff>53340</xdr:rowOff>
    </xdr:to>
    <xdr:cxnSp macro="">
      <xdr:nvCxnSpPr>
        <xdr:cNvPr id="708" name="直線コネクタ 707"/>
        <xdr:cNvCxnSpPr/>
      </xdr:nvCxnSpPr>
      <xdr:spPr>
        <a:xfrm flipV="1">
          <a:off x="11537950" y="16471900"/>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30480</xdr:rowOff>
    </xdr:from>
    <xdr:to xmlns:xdr="http://schemas.openxmlformats.org/drawingml/2006/spreadsheetDrawing">
      <xdr:col>72</xdr:col>
      <xdr:colOff>38100</xdr:colOff>
      <xdr:row>95</xdr:row>
      <xdr:rowOff>132080</xdr:rowOff>
    </xdr:to>
    <xdr:sp macro="" textlink="">
      <xdr:nvSpPr>
        <xdr:cNvPr id="709" name="フローチャート: 判断 708"/>
        <xdr:cNvSpPr/>
      </xdr:nvSpPr>
      <xdr:spPr>
        <a:xfrm>
          <a:off x="12299950" y="16318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148590</xdr:rowOff>
    </xdr:from>
    <xdr:ext cx="529590" cy="259080"/>
    <xdr:sp macro="" textlink="">
      <xdr:nvSpPr>
        <xdr:cNvPr id="710" name="テキスト ボックス 709"/>
        <xdr:cNvSpPr txBox="1"/>
      </xdr:nvSpPr>
      <xdr:spPr>
        <a:xfrm>
          <a:off x="12102465" y="160934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84455</xdr:rowOff>
    </xdr:from>
    <xdr:to xmlns:xdr="http://schemas.openxmlformats.org/drawingml/2006/spreadsheetDrawing">
      <xdr:col>67</xdr:col>
      <xdr:colOff>101600</xdr:colOff>
      <xdr:row>96</xdr:row>
      <xdr:rowOff>14605</xdr:rowOff>
    </xdr:to>
    <xdr:sp macro="" textlink="">
      <xdr:nvSpPr>
        <xdr:cNvPr id="711" name="フローチャート: 判断 710"/>
        <xdr:cNvSpPr/>
      </xdr:nvSpPr>
      <xdr:spPr>
        <a:xfrm>
          <a:off x="1148715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31115</xdr:rowOff>
    </xdr:from>
    <xdr:ext cx="529590" cy="254000"/>
    <xdr:sp macro="" textlink="">
      <xdr:nvSpPr>
        <xdr:cNvPr id="712" name="テキスト ボックス 711"/>
        <xdr:cNvSpPr txBox="1"/>
      </xdr:nvSpPr>
      <xdr:spPr>
        <a:xfrm>
          <a:off x="11308715" y="161474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3" name="テキスト ボックス 712"/>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0095" cy="259080"/>
    <xdr:sp macro="" textlink="">
      <xdr:nvSpPr>
        <xdr:cNvPr id="714" name="テキスト ボックス 713"/>
        <xdr:cNvSpPr txBox="1"/>
      </xdr:nvSpPr>
      <xdr:spPr>
        <a:xfrm>
          <a:off x="13766800" y="17396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5" name="テキスト ボックス 714"/>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16" name="テキスト ボックス 715"/>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0095" cy="259080"/>
    <xdr:sp macro="" textlink="">
      <xdr:nvSpPr>
        <xdr:cNvPr id="717" name="テキスト ボックス 716"/>
        <xdr:cNvSpPr txBox="1"/>
      </xdr:nvSpPr>
      <xdr:spPr>
        <a:xfrm>
          <a:off x="11366500" y="17396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6350</xdr:rowOff>
    </xdr:from>
    <xdr:to xmlns:xdr="http://schemas.openxmlformats.org/drawingml/2006/spreadsheetDrawing">
      <xdr:col>85</xdr:col>
      <xdr:colOff>171450</xdr:colOff>
      <xdr:row>96</xdr:row>
      <xdr:rowOff>107315</xdr:rowOff>
    </xdr:to>
    <xdr:sp macro="" textlink="">
      <xdr:nvSpPr>
        <xdr:cNvPr id="718" name="楕円 717"/>
        <xdr:cNvSpPr/>
      </xdr:nvSpPr>
      <xdr:spPr>
        <a:xfrm>
          <a:off x="14649450" y="1646555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95</xdr:row>
      <xdr:rowOff>155575</xdr:rowOff>
    </xdr:from>
    <xdr:ext cx="534670" cy="254000"/>
    <xdr:sp macro="" textlink="">
      <xdr:nvSpPr>
        <xdr:cNvPr id="719" name="公債費該当値テキスト"/>
        <xdr:cNvSpPr txBox="1"/>
      </xdr:nvSpPr>
      <xdr:spPr>
        <a:xfrm>
          <a:off x="14744700" y="1644332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149225</xdr:rowOff>
    </xdr:from>
    <xdr:to xmlns:xdr="http://schemas.openxmlformats.org/drawingml/2006/spreadsheetDrawing">
      <xdr:col>81</xdr:col>
      <xdr:colOff>101600</xdr:colOff>
      <xdr:row>96</xdr:row>
      <xdr:rowOff>79375</xdr:rowOff>
    </xdr:to>
    <xdr:sp macro="" textlink="">
      <xdr:nvSpPr>
        <xdr:cNvPr id="720" name="楕円 719"/>
        <xdr:cNvSpPr/>
      </xdr:nvSpPr>
      <xdr:spPr>
        <a:xfrm>
          <a:off x="13887450" y="164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70485</xdr:rowOff>
    </xdr:from>
    <xdr:ext cx="529590" cy="259080"/>
    <xdr:sp macro="" textlink="">
      <xdr:nvSpPr>
        <xdr:cNvPr id="721" name="テキスト ボックス 720"/>
        <xdr:cNvSpPr txBox="1"/>
      </xdr:nvSpPr>
      <xdr:spPr>
        <a:xfrm>
          <a:off x="13709015" y="165296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102870</xdr:rowOff>
    </xdr:from>
    <xdr:to xmlns:xdr="http://schemas.openxmlformats.org/drawingml/2006/spreadsheetDrawing">
      <xdr:col>76</xdr:col>
      <xdr:colOff>165100</xdr:colOff>
      <xdr:row>96</xdr:row>
      <xdr:rowOff>33020</xdr:rowOff>
    </xdr:to>
    <xdr:sp macro="" textlink="">
      <xdr:nvSpPr>
        <xdr:cNvPr id="722" name="楕円 721"/>
        <xdr:cNvSpPr/>
      </xdr:nvSpPr>
      <xdr:spPr>
        <a:xfrm>
          <a:off x="13093700" y="1639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24130</xdr:rowOff>
    </xdr:from>
    <xdr:ext cx="531495" cy="259080"/>
    <xdr:sp macro="" textlink="">
      <xdr:nvSpPr>
        <xdr:cNvPr id="723" name="テキスト ボックス 722"/>
        <xdr:cNvSpPr txBox="1"/>
      </xdr:nvSpPr>
      <xdr:spPr>
        <a:xfrm>
          <a:off x="12896215" y="164833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95</xdr:row>
      <xdr:rowOff>133350</xdr:rowOff>
    </xdr:from>
    <xdr:to xmlns:xdr="http://schemas.openxmlformats.org/drawingml/2006/spreadsheetDrawing">
      <xdr:col>72</xdr:col>
      <xdr:colOff>38100</xdr:colOff>
      <xdr:row>96</xdr:row>
      <xdr:rowOff>63500</xdr:rowOff>
    </xdr:to>
    <xdr:sp macro="" textlink="">
      <xdr:nvSpPr>
        <xdr:cNvPr id="724" name="楕円 723"/>
        <xdr:cNvSpPr/>
      </xdr:nvSpPr>
      <xdr:spPr>
        <a:xfrm>
          <a:off x="12299950" y="16421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54610</xdr:rowOff>
    </xdr:from>
    <xdr:ext cx="529590" cy="254000"/>
    <xdr:sp macro="" textlink="">
      <xdr:nvSpPr>
        <xdr:cNvPr id="725" name="テキスト ボックス 724"/>
        <xdr:cNvSpPr txBox="1"/>
      </xdr:nvSpPr>
      <xdr:spPr>
        <a:xfrm>
          <a:off x="12102465" y="165138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2540</xdr:rowOff>
    </xdr:from>
    <xdr:to xmlns:xdr="http://schemas.openxmlformats.org/drawingml/2006/spreadsheetDrawing">
      <xdr:col>67</xdr:col>
      <xdr:colOff>101600</xdr:colOff>
      <xdr:row>96</xdr:row>
      <xdr:rowOff>104140</xdr:rowOff>
    </xdr:to>
    <xdr:sp macro="" textlink="">
      <xdr:nvSpPr>
        <xdr:cNvPr id="726" name="楕円 725"/>
        <xdr:cNvSpPr/>
      </xdr:nvSpPr>
      <xdr:spPr>
        <a:xfrm>
          <a:off x="11487150" y="1646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95250</xdr:rowOff>
    </xdr:from>
    <xdr:ext cx="529590" cy="259080"/>
    <xdr:sp macro="" textlink="">
      <xdr:nvSpPr>
        <xdr:cNvPr id="727" name="テキスト ボックス 726"/>
        <xdr:cNvSpPr txBox="1"/>
      </xdr:nvSpPr>
      <xdr:spPr>
        <a:xfrm>
          <a:off x="11308715" y="165544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8" name="正方形/長方形 727"/>
        <xdr:cNvSpPr/>
      </xdr:nvSpPr>
      <xdr:spPr>
        <a:xfrm>
          <a:off x="164592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9" name="正方形/長方形 728"/>
        <xdr:cNvSpPr/>
      </xdr:nvSpPr>
      <xdr:spPr>
        <a:xfrm>
          <a:off x="16586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30" name="正方形/長方形 729"/>
        <xdr:cNvSpPr/>
      </xdr:nvSpPr>
      <xdr:spPr>
        <a:xfrm>
          <a:off x="16586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31" name="正方形/長方形 730"/>
        <xdr:cNvSpPr/>
      </xdr:nvSpPr>
      <xdr:spPr>
        <a:xfrm>
          <a:off x="174879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2" name="正方形/長方形 731"/>
        <xdr:cNvSpPr/>
      </xdr:nvSpPr>
      <xdr:spPr>
        <a:xfrm>
          <a:off x="174879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3" name="正方形/長方形 732"/>
        <xdr:cNvSpPr/>
      </xdr:nvSpPr>
      <xdr:spPr>
        <a:xfrm>
          <a:off x="185166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4" name="正方形/長方形 733"/>
        <xdr:cNvSpPr/>
      </xdr:nvSpPr>
      <xdr:spPr>
        <a:xfrm>
          <a:off x="185166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5" name="正方形/長方形 734"/>
        <xdr:cNvSpPr/>
      </xdr:nvSpPr>
      <xdr:spPr>
        <a:xfrm>
          <a:off x="164592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805" cy="220345"/>
    <xdr:sp macro="" textlink="">
      <xdr:nvSpPr>
        <xdr:cNvPr id="736" name="テキスト ボックス 735"/>
        <xdr:cNvSpPr txBox="1"/>
      </xdr:nvSpPr>
      <xdr:spPr>
        <a:xfrm>
          <a:off x="1644015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7" name="直線コネクタ 736"/>
        <xdr:cNvCxnSpPr/>
      </xdr:nvCxnSpPr>
      <xdr:spPr>
        <a:xfrm>
          <a:off x="164592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8" name="直線コネクタ 737"/>
        <xdr:cNvCxnSpPr/>
      </xdr:nvCxnSpPr>
      <xdr:spPr>
        <a:xfrm>
          <a:off x="16459200" y="6654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3840" cy="254000"/>
    <xdr:sp macro="" textlink="">
      <xdr:nvSpPr>
        <xdr:cNvPr id="739" name="テキスト ボックス 738"/>
        <xdr:cNvSpPr txBox="1"/>
      </xdr:nvSpPr>
      <xdr:spPr>
        <a:xfrm>
          <a:off x="162483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40" name="直線コネクタ 739"/>
        <xdr:cNvCxnSpPr/>
      </xdr:nvCxnSpPr>
      <xdr:spPr>
        <a:xfrm>
          <a:off x="16459200" y="6197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35</xdr:row>
      <xdr:rowOff>54610</xdr:rowOff>
    </xdr:from>
    <xdr:ext cx="374015" cy="254000"/>
    <xdr:sp macro="" textlink="">
      <xdr:nvSpPr>
        <xdr:cNvPr id="741" name="テキスト ボックス 740"/>
        <xdr:cNvSpPr txBox="1"/>
      </xdr:nvSpPr>
      <xdr:spPr>
        <a:xfrm>
          <a:off x="16120110" y="6055360"/>
          <a:ext cx="3740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42" name="直線コネクタ 741"/>
        <xdr:cNvCxnSpPr/>
      </xdr:nvCxnSpPr>
      <xdr:spPr>
        <a:xfrm>
          <a:off x="16459200" y="5740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62280" cy="254000"/>
    <xdr:sp macro="" textlink="">
      <xdr:nvSpPr>
        <xdr:cNvPr id="743" name="テキスト ボックス 742"/>
        <xdr:cNvSpPr txBox="1"/>
      </xdr:nvSpPr>
      <xdr:spPr>
        <a:xfrm>
          <a:off x="16048990" y="5598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44" name="直線コネクタ 743"/>
        <xdr:cNvCxnSpPr/>
      </xdr:nvCxnSpPr>
      <xdr:spPr>
        <a:xfrm>
          <a:off x="16459200" y="52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168910</xdr:rowOff>
    </xdr:from>
    <xdr:ext cx="462280" cy="254000"/>
    <xdr:sp macro="" textlink="">
      <xdr:nvSpPr>
        <xdr:cNvPr id="745" name="テキスト ボックス 744"/>
        <xdr:cNvSpPr txBox="1"/>
      </xdr:nvSpPr>
      <xdr:spPr>
        <a:xfrm>
          <a:off x="16048990" y="51409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6" name="直線コネクタ 745"/>
        <xdr:cNvCxnSpPr/>
      </xdr:nvCxnSpPr>
      <xdr:spPr>
        <a:xfrm>
          <a:off x="164592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2280" cy="254000"/>
    <xdr:sp macro="" textlink="">
      <xdr:nvSpPr>
        <xdr:cNvPr id="747" name="テキスト ボックス 746"/>
        <xdr:cNvSpPr txBox="1"/>
      </xdr:nvSpPr>
      <xdr:spPr>
        <a:xfrm>
          <a:off x="1604899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8" name="諸支出金グラフ枠"/>
        <xdr:cNvSpPr/>
      </xdr:nvSpPr>
      <xdr:spPr>
        <a:xfrm>
          <a:off x="164592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40640</xdr:rowOff>
    </xdr:from>
    <xdr:to xmlns:xdr="http://schemas.openxmlformats.org/drawingml/2006/spreadsheetDrawing">
      <xdr:col>116</xdr:col>
      <xdr:colOff>62865</xdr:colOff>
      <xdr:row>38</xdr:row>
      <xdr:rowOff>139700</xdr:rowOff>
    </xdr:to>
    <xdr:cxnSp macro="">
      <xdr:nvCxnSpPr>
        <xdr:cNvPr id="749" name="直線コネクタ 748"/>
        <xdr:cNvCxnSpPr/>
      </xdr:nvCxnSpPr>
      <xdr:spPr>
        <a:xfrm flipV="1">
          <a:off x="19949795" y="5184140"/>
          <a:ext cx="1270" cy="1470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161290</xdr:rowOff>
    </xdr:from>
    <xdr:ext cx="249555" cy="259080"/>
    <xdr:sp macro="" textlink="">
      <xdr:nvSpPr>
        <xdr:cNvPr id="750" name="諸支出金最小値テキスト"/>
        <xdr:cNvSpPr txBox="1"/>
      </xdr:nvSpPr>
      <xdr:spPr>
        <a:xfrm>
          <a:off x="20002500" y="66763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51" name="直線コネクタ 750"/>
        <xdr:cNvCxnSpPr/>
      </xdr:nvCxnSpPr>
      <xdr:spPr>
        <a:xfrm>
          <a:off x="19881850" y="6654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158115</xdr:rowOff>
    </xdr:from>
    <xdr:ext cx="469900" cy="254000"/>
    <xdr:sp macro="" textlink="">
      <xdr:nvSpPr>
        <xdr:cNvPr id="752" name="諸支出金最大値テキスト"/>
        <xdr:cNvSpPr txBox="1"/>
      </xdr:nvSpPr>
      <xdr:spPr>
        <a:xfrm>
          <a:off x="20002500" y="495871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1,609</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40640</xdr:rowOff>
    </xdr:from>
    <xdr:to xmlns:xdr="http://schemas.openxmlformats.org/drawingml/2006/spreadsheetDrawing">
      <xdr:col>116</xdr:col>
      <xdr:colOff>152400</xdr:colOff>
      <xdr:row>30</xdr:row>
      <xdr:rowOff>40640</xdr:rowOff>
    </xdr:to>
    <xdr:cxnSp macro="">
      <xdr:nvCxnSpPr>
        <xdr:cNvPr id="753" name="直線コネクタ 752"/>
        <xdr:cNvCxnSpPr/>
      </xdr:nvCxnSpPr>
      <xdr:spPr>
        <a:xfrm>
          <a:off x="19881850" y="5184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38</xdr:row>
      <xdr:rowOff>139700</xdr:rowOff>
    </xdr:from>
    <xdr:to xmlns:xdr="http://schemas.openxmlformats.org/drawingml/2006/spreadsheetDrawing">
      <xdr:col>116</xdr:col>
      <xdr:colOff>63500</xdr:colOff>
      <xdr:row>38</xdr:row>
      <xdr:rowOff>139700</xdr:rowOff>
    </xdr:to>
    <xdr:cxnSp macro="">
      <xdr:nvCxnSpPr>
        <xdr:cNvPr id="754" name="直線コネクタ 753"/>
        <xdr:cNvCxnSpPr/>
      </xdr:nvCxnSpPr>
      <xdr:spPr>
        <a:xfrm>
          <a:off x="19202400" y="66548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78740</xdr:rowOff>
    </xdr:from>
    <xdr:ext cx="313690" cy="259080"/>
    <xdr:sp macro="" textlink="">
      <xdr:nvSpPr>
        <xdr:cNvPr id="755" name="諸支出金平均値テキスト"/>
        <xdr:cNvSpPr txBox="1"/>
      </xdr:nvSpPr>
      <xdr:spPr>
        <a:xfrm>
          <a:off x="20002500" y="6422390"/>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55880</xdr:rowOff>
    </xdr:from>
    <xdr:to xmlns:xdr="http://schemas.openxmlformats.org/drawingml/2006/spreadsheetDrawing">
      <xdr:col>116</xdr:col>
      <xdr:colOff>114300</xdr:colOff>
      <xdr:row>38</xdr:row>
      <xdr:rowOff>157480</xdr:rowOff>
    </xdr:to>
    <xdr:sp macro="" textlink="">
      <xdr:nvSpPr>
        <xdr:cNvPr id="756" name="フローチャート: 判断 755"/>
        <xdr:cNvSpPr/>
      </xdr:nvSpPr>
      <xdr:spPr>
        <a:xfrm>
          <a:off x="199009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171450</xdr:colOff>
      <xdr:row>38</xdr:row>
      <xdr:rowOff>139700</xdr:rowOff>
    </xdr:to>
    <xdr:cxnSp macro="">
      <xdr:nvCxnSpPr>
        <xdr:cNvPr id="757" name="直線コネクタ 756"/>
        <xdr:cNvCxnSpPr/>
      </xdr:nvCxnSpPr>
      <xdr:spPr>
        <a:xfrm>
          <a:off x="18395950" y="66548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88265</xdr:rowOff>
    </xdr:from>
    <xdr:to xmlns:xdr="http://schemas.openxmlformats.org/drawingml/2006/spreadsheetDrawing">
      <xdr:col>112</xdr:col>
      <xdr:colOff>38100</xdr:colOff>
      <xdr:row>39</xdr:row>
      <xdr:rowOff>18415</xdr:rowOff>
    </xdr:to>
    <xdr:sp macro="" textlink="">
      <xdr:nvSpPr>
        <xdr:cNvPr id="758" name="フローチャート: 判断 757"/>
        <xdr:cNvSpPr/>
      </xdr:nvSpPr>
      <xdr:spPr>
        <a:xfrm>
          <a:off x="19157950" y="66033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37</xdr:row>
      <xdr:rowOff>34925</xdr:rowOff>
    </xdr:from>
    <xdr:ext cx="244475" cy="259080"/>
    <xdr:sp macro="" textlink="">
      <xdr:nvSpPr>
        <xdr:cNvPr id="759" name="テキスト ボックス 758"/>
        <xdr:cNvSpPr txBox="1"/>
      </xdr:nvSpPr>
      <xdr:spPr>
        <a:xfrm>
          <a:off x="19084290" y="6378575"/>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60" name="直線コネクタ 759"/>
        <xdr:cNvCxnSpPr/>
      </xdr:nvCxnSpPr>
      <xdr:spPr>
        <a:xfrm>
          <a:off x="17602200" y="66548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55245</xdr:rowOff>
    </xdr:from>
    <xdr:to xmlns:xdr="http://schemas.openxmlformats.org/drawingml/2006/spreadsheetDrawing">
      <xdr:col>107</xdr:col>
      <xdr:colOff>101600</xdr:colOff>
      <xdr:row>38</xdr:row>
      <xdr:rowOff>156845</xdr:rowOff>
    </xdr:to>
    <xdr:sp macro="" textlink="">
      <xdr:nvSpPr>
        <xdr:cNvPr id="761" name="フローチャート: 判断 760"/>
        <xdr:cNvSpPr/>
      </xdr:nvSpPr>
      <xdr:spPr>
        <a:xfrm>
          <a:off x="18345150" y="657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1905</xdr:rowOff>
    </xdr:from>
    <xdr:ext cx="313690" cy="259080"/>
    <xdr:sp macro="" textlink="">
      <xdr:nvSpPr>
        <xdr:cNvPr id="762" name="テキスト ボックス 761"/>
        <xdr:cNvSpPr txBox="1"/>
      </xdr:nvSpPr>
      <xdr:spPr>
        <a:xfrm>
          <a:off x="18258155" y="63455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38</xdr:row>
      <xdr:rowOff>139700</xdr:rowOff>
    </xdr:from>
    <xdr:to xmlns:xdr="http://schemas.openxmlformats.org/drawingml/2006/spreadsheetDrawing">
      <xdr:col>102</xdr:col>
      <xdr:colOff>114300</xdr:colOff>
      <xdr:row>38</xdr:row>
      <xdr:rowOff>139700</xdr:rowOff>
    </xdr:to>
    <xdr:cxnSp macro="">
      <xdr:nvCxnSpPr>
        <xdr:cNvPr id="763" name="直線コネクタ 762"/>
        <xdr:cNvCxnSpPr/>
      </xdr:nvCxnSpPr>
      <xdr:spPr>
        <a:xfrm>
          <a:off x="16802100" y="66548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86995</xdr:rowOff>
    </xdr:from>
    <xdr:to xmlns:xdr="http://schemas.openxmlformats.org/drawingml/2006/spreadsheetDrawing">
      <xdr:col>102</xdr:col>
      <xdr:colOff>165100</xdr:colOff>
      <xdr:row>39</xdr:row>
      <xdr:rowOff>17780</xdr:rowOff>
    </xdr:to>
    <xdr:sp macro="" textlink="">
      <xdr:nvSpPr>
        <xdr:cNvPr id="764" name="フローチャート: 判断 763"/>
        <xdr:cNvSpPr/>
      </xdr:nvSpPr>
      <xdr:spPr>
        <a:xfrm>
          <a:off x="175514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37</xdr:row>
      <xdr:rowOff>33655</xdr:rowOff>
    </xdr:from>
    <xdr:ext cx="246380" cy="258445"/>
    <xdr:sp macro="" textlink="">
      <xdr:nvSpPr>
        <xdr:cNvPr id="765" name="テキスト ボックス 764"/>
        <xdr:cNvSpPr txBox="1"/>
      </xdr:nvSpPr>
      <xdr:spPr>
        <a:xfrm>
          <a:off x="17487900" y="6377305"/>
          <a:ext cx="246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66" name="フローチャート: 判断 765"/>
        <xdr:cNvSpPr/>
      </xdr:nvSpPr>
      <xdr:spPr>
        <a:xfrm>
          <a:off x="16757650" y="6604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4475" cy="259080"/>
    <xdr:sp macro="" textlink="">
      <xdr:nvSpPr>
        <xdr:cNvPr id="767" name="テキスト ボックス 766"/>
        <xdr:cNvSpPr txBox="1"/>
      </xdr:nvSpPr>
      <xdr:spPr>
        <a:xfrm>
          <a:off x="1668399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8" name="テキスト ボックス 767"/>
        <xdr:cNvSpPr txBox="1"/>
      </xdr:nvSpPr>
      <xdr:spPr>
        <a:xfrm>
          <a:off x="19780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80010</xdr:rowOff>
    </xdr:from>
    <xdr:ext cx="762000" cy="259080"/>
    <xdr:sp macro="" textlink="">
      <xdr:nvSpPr>
        <xdr:cNvPr id="769" name="テキスト ボックス 768"/>
        <xdr:cNvSpPr txBox="1"/>
      </xdr:nvSpPr>
      <xdr:spPr>
        <a:xfrm>
          <a:off x="19030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0095" cy="259080"/>
    <xdr:sp macro="" textlink="">
      <xdr:nvSpPr>
        <xdr:cNvPr id="770" name="テキスト ボックス 769"/>
        <xdr:cNvSpPr txBox="1"/>
      </xdr:nvSpPr>
      <xdr:spPr>
        <a:xfrm>
          <a:off x="18224500" y="710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1" name="テキスト ボックス 770"/>
        <xdr:cNvSpPr txBox="1"/>
      </xdr:nvSpPr>
      <xdr:spPr>
        <a:xfrm>
          <a:off x="17430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80010</xdr:rowOff>
    </xdr:from>
    <xdr:ext cx="762000" cy="259080"/>
    <xdr:sp macro="" textlink="">
      <xdr:nvSpPr>
        <xdr:cNvPr id="772" name="テキスト ボックス 771"/>
        <xdr:cNvSpPr txBox="1"/>
      </xdr:nvSpPr>
      <xdr:spPr>
        <a:xfrm>
          <a:off x="166306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73" name="楕円 772"/>
        <xdr:cNvSpPr/>
      </xdr:nvSpPr>
      <xdr:spPr>
        <a:xfrm>
          <a:off x="199009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34290</xdr:rowOff>
    </xdr:from>
    <xdr:ext cx="249555" cy="259080"/>
    <xdr:sp macro="" textlink="">
      <xdr:nvSpPr>
        <xdr:cNvPr id="774" name="諸支出金該当値テキスト"/>
        <xdr:cNvSpPr txBox="1"/>
      </xdr:nvSpPr>
      <xdr:spPr>
        <a:xfrm>
          <a:off x="20002500" y="65493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75" name="楕円 774"/>
        <xdr:cNvSpPr/>
      </xdr:nvSpPr>
      <xdr:spPr>
        <a:xfrm>
          <a:off x="19157950" y="6604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4475" cy="259080"/>
    <xdr:sp macro="" textlink="">
      <xdr:nvSpPr>
        <xdr:cNvPr id="776" name="テキスト ボックス 775"/>
        <xdr:cNvSpPr txBox="1"/>
      </xdr:nvSpPr>
      <xdr:spPr>
        <a:xfrm>
          <a:off x="1908429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7" name="楕円 776"/>
        <xdr:cNvSpPr/>
      </xdr:nvSpPr>
      <xdr:spPr>
        <a:xfrm>
          <a:off x="1834515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4475" cy="259080"/>
    <xdr:sp macro="" textlink="">
      <xdr:nvSpPr>
        <xdr:cNvPr id="778" name="テキスト ボックス 777"/>
        <xdr:cNvSpPr txBox="1"/>
      </xdr:nvSpPr>
      <xdr:spPr>
        <a:xfrm>
          <a:off x="182905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9" name="楕円 778"/>
        <xdr:cNvSpPr/>
      </xdr:nvSpPr>
      <xdr:spPr>
        <a:xfrm>
          <a:off x="175514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39</xdr:row>
      <xdr:rowOff>10160</xdr:rowOff>
    </xdr:from>
    <xdr:ext cx="246380" cy="259080"/>
    <xdr:sp macro="" textlink="">
      <xdr:nvSpPr>
        <xdr:cNvPr id="780" name="テキスト ボックス 779"/>
        <xdr:cNvSpPr txBox="1"/>
      </xdr:nvSpPr>
      <xdr:spPr>
        <a:xfrm>
          <a:off x="1748790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81" name="楕円 780"/>
        <xdr:cNvSpPr/>
      </xdr:nvSpPr>
      <xdr:spPr>
        <a:xfrm>
          <a:off x="16757650" y="6604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37</xdr:row>
      <xdr:rowOff>35560</xdr:rowOff>
    </xdr:from>
    <xdr:ext cx="244475" cy="259080"/>
    <xdr:sp macro="" textlink="">
      <xdr:nvSpPr>
        <xdr:cNvPr id="782" name="テキスト ボックス 781"/>
        <xdr:cNvSpPr txBox="1"/>
      </xdr:nvSpPr>
      <xdr:spPr>
        <a:xfrm>
          <a:off x="16683990" y="63792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3" name="正方形/長方形 782"/>
        <xdr:cNvSpPr/>
      </xdr:nvSpPr>
      <xdr:spPr>
        <a:xfrm>
          <a:off x="164592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4" name="正方形/長方形 783"/>
        <xdr:cNvSpPr/>
      </xdr:nvSpPr>
      <xdr:spPr>
        <a:xfrm>
          <a:off x="16586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5" name="正方形/長方形 784"/>
        <xdr:cNvSpPr/>
      </xdr:nvSpPr>
      <xdr:spPr>
        <a:xfrm>
          <a:off x="16586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6" name="正方形/長方形 785"/>
        <xdr:cNvSpPr/>
      </xdr:nvSpPr>
      <xdr:spPr>
        <a:xfrm>
          <a:off x="174879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7" name="正方形/長方形 786"/>
        <xdr:cNvSpPr/>
      </xdr:nvSpPr>
      <xdr:spPr>
        <a:xfrm>
          <a:off x="174879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8" name="正方形/長方形 787"/>
        <xdr:cNvSpPr/>
      </xdr:nvSpPr>
      <xdr:spPr>
        <a:xfrm>
          <a:off x="185166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9" name="正方形/長方形 788"/>
        <xdr:cNvSpPr/>
      </xdr:nvSpPr>
      <xdr:spPr>
        <a:xfrm>
          <a:off x="185166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0" name="正方形/長方形 789"/>
        <xdr:cNvSpPr/>
      </xdr:nvSpPr>
      <xdr:spPr>
        <a:xfrm>
          <a:off x="164592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805" cy="220345"/>
    <xdr:sp macro="" textlink="">
      <xdr:nvSpPr>
        <xdr:cNvPr id="791" name="テキスト ボックス 790"/>
        <xdr:cNvSpPr txBox="1"/>
      </xdr:nvSpPr>
      <xdr:spPr>
        <a:xfrm>
          <a:off x="1644015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2" name="直線コネクタ 791"/>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3" name="直線コネクタ 792"/>
        <xdr:cNvCxnSpPr/>
      </xdr:nvCxnSpPr>
      <xdr:spPr>
        <a:xfrm>
          <a:off x="164592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3840" cy="254000"/>
    <xdr:sp macro="" textlink="">
      <xdr:nvSpPr>
        <xdr:cNvPr id="794" name="テキスト ボックス 793"/>
        <xdr:cNvSpPr txBox="1"/>
      </xdr:nvSpPr>
      <xdr:spPr>
        <a:xfrm>
          <a:off x="162483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5" name="直線コネクタ 794"/>
        <xdr:cNvCxnSpPr/>
      </xdr:nvCxnSpPr>
      <xdr:spPr>
        <a:xfrm>
          <a:off x="164592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3840" cy="254000"/>
    <xdr:sp macro="" textlink="">
      <xdr:nvSpPr>
        <xdr:cNvPr id="796" name="テキスト ボックス 795"/>
        <xdr:cNvSpPr txBox="1"/>
      </xdr:nvSpPr>
      <xdr:spPr>
        <a:xfrm>
          <a:off x="162483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7" name="前年度繰上充用金グラフ枠"/>
        <xdr:cNvSpPr/>
      </xdr:nvSpPr>
      <xdr:spPr>
        <a:xfrm>
          <a:off x="164592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8" name="直線コネクタ 797"/>
        <xdr:cNvCxnSpPr/>
      </xdr:nvCxnSpPr>
      <xdr:spPr>
        <a:xfrm>
          <a:off x="199497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9" name="前年度繰上充用金最小値テキスト"/>
        <xdr:cNvSpPr txBox="1"/>
      </xdr:nvSpPr>
      <xdr:spPr>
        <a:xfrm>
          <a:off x="200025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0" name="直線コネクタ 799"/>
        <xdr:cNvCxnSpPr/>
      </xdr:nvCxnSpPr>
      <xdr:spPr>
        <a:xfrm>
          <a:off x="198818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1" name="前年度繰上充用金最大値テキスト"/>
        <xdr:cNvSpPr txBox="1"/>
      </xdr:nvSpPr>
      <xdr:spPr>
        <a:xfrm>
          <a:off x="200025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2" name="直線コネクタ 801"/>
        <xdr:cNvCxnSpPr/>
      </xdr:nvCxnSpPr>
      <xdr:spPr>
        <a:xfrm>
          <a:off x="198818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54</xdr:row>
      <xdr:rowOff>139700</xdr:rowOff>
    </xdr:from>
    <xdr:to xmlns:xdr="http://schemas.openxmlformats.org/drawingml/2006/spreadsheetDrawing">
      <xdr:col>116</xdr:col>
      <xdr:colOff>63500</xdr:colOff>
      <xdr:row>54</xdr:row>
      <xdr:rowOff>139700</xdr:rowOff>
    </xdr:to>
    <xdr:cxnSp macro="">
      <xdr:nvCxnSpPr>
        <xdr:cNvPr id="803" name="直線コネクタ 802"/>
        <xdr:cNvCxnSpPr/>
      </xdr:nvCxnSpPr>
      <xdr:spPr>
        <a:xfrm>
          <a:off x="19202400" y="9398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4" name="前年度繰上充用金平均値テキスト"/>
        <xdr:cNvSpPr txBox="1"/>
      </xdr:nvSpPr>
      <xdr:spPr>
        <a:xfrm>
          <a:off x="200025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5" name="フローチャート: 判断 804"/>
        <xdr:cNvSpPr/>
      </xdr:nvSpPr>
      <xdr:spPr>
        <a:xfrm>
          <a:off x="199009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171450</xdr:colOff>
      <xdr:row>54</xdr:row>
      <xdr:rowOff>139700</xdr:rowOff>
    </xdr:to>
    <xdr:cxnSp macro="">
      <xdr:nvCxnSpPr>
        <xdr:cNvPr id="806" name="直線コネクタ 805"/>
        <xdr:cNvCxnSpPr/>
      </xdr:nvCxnSpPr>
      <xdr:spPr>
        <a:xfrm>
          <a:off x="18395950" y="9398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7" name="フローチャート: 判断 806"/>
        <xdr:cNvSpPr/>
      </xdr:nvSpPr>
      <xdr:spPr>
        <a:xfrm>
          <a:off x="191579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4475" cy="259080"/>
    <xdr:sp macro="" textlink="">
      <xdr:nvSpPr>
        <xdr:cNvPr id="808" name="テキスト ボックス 807"/>
        <xdr:cNvSpPr txBox="1"/>
      </xdr:nvSpPr>
      <xdr:spPr>
        <a:xfrm>
          <a:off x="1908429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9" name="直線コネクタ 808"/>
        <xdr:cNvCxnSpPr/>
      </xdr:nvCxnSpPr>
      <xdr:spPr>
        <a:xfrm>
          <a:off x="17602200" y="9398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0" name="フローチャート: 判断 809"/>
        <xdr:cNvSpPr/>
      </xdr:nvSpPr>
      <xdr:spPr>
        <a:xfrm>
          <a:off x="183451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4475" cy="259080"/>
    <xdr:sp macro="" textlink="">
      <xdr:nvSpPr>
        <xdr:cNvPr id="811" name="テキスト ボックス 810"/>
        <xdr:cNvSpPr txBox="1"/>
      </xdr:nvSpPr>
      <xdr:spPr>
        <a:xfrm>
          <a:off x="182905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54</xdr:row>
      <xdr:rowOff>139700</xdr:rowOff>
    </xdr:from>
    <xdr:to xmlns:xdr="http://schemas.openxmlformats.org/drawingml/2006/spreadsheetDrawing">
      <xdr:col>102</xdr:col>
      <xdr:colOff>114300</xdr:colOff>
      <xdr:row>54</xdr:row>
      <xdr:rowOff>139700</xdr:rowOff>
    </xdr:to>
    <xdr:cxnSp macro="">
      <xdr:nvCxnSpPr>
        <xdr:cNvPr id="812" name="直線コネクタ 811"/>
        <xdr:cNvCxnSpPr/>
      </xdr:nvCxnSpPr>
      <xdr:spPr>
        <a:xfrm>
          <a:off x="16802100" y="9398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3" name="フローチャート: 判断 812"/>
        <xdr:cNvSpPr/>
      </xdr:nvSpPr>
      <xdr:spPr>
        <a:xfrm>
          <a:off x="175514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55</xdr:row>
      <xdr:rowOff>10160</xdr:rowOff>
    </xdr:from>
    <xdr:ext cx="246380" cy="259080"/>
    <xdr:sp macro="" textlink="">
      <xdr:nvSpPr>
        <xdr:cNvPr id="814" name="テキスト ボックス 813"/>
        <xdr:cNvSpPr txBox="1"/>
      </xdr:nvSpPr>
      <xdr:spPr>
        <a:xfrm>
          <a:off x="1748790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5" name="フローチャート: 判断 814"/>
        <xdr:cNvSpPr/>
      </xdr:nvSpPr>
      <xdr:spPr>
        <a:xfrm>
          <a:off x="167576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4475" cy="259080"/>
    <xdr:sp macro="" textlink="">
      <xdr:nvSpPr>
        <xdr:cNvPr id="816" name="テキスト ボックス 815"/>
        <xdr:cNvSpPr txBox="1"/>
      </xdr:nvSpPr>
      <xdr:spPr>
        <a:xfrm>
          <a:off x="1668399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7" name="テキスト ボックス 816"/>
        <xdr:cNvSpPr txBox="1"/>
      </xdr:nvSpPr>
      <xdr:spPr>
        <a:xfrm>
          <a:off x="19780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80010</xdr:rowOff>
    </xdr:from>
    <xdr:ext cx="762000" cy="259080"/>
    <xdr:sp macro="" textlink="">
      <xdr:nvSpPr>
        <xdr:cNvPr id="818" name="テキスト ボックス 817"/>
        <xdr:cNvSpPr txBox="1"/>
      </xdr:nvSpPr>
      <xdr:spPr>
        <a:xfrm>
          <a:off x="19030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0095" cy="259080"/>
    <xdr:sp macro="" textlink="">
      <xdr:nvSpPr>
        <xdr:cNvPr id="819" name="テキスト ボックス 818"/>
        <xdr:cNvSpPr txBox="1"/>
      </xdr:nvSpPr>
      <xdr:spPr>
        <a:xfrm>
          <a:off x="18224500" y="1053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0" name="テキスト ボックス 819"/>
        <xdr:cNvSpPr txBox="1"/>
      </xdr:nvSpPr>
      <xdr:spPr>
        <a:xfrm>
          <a:off x="17430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80010</xdr:rowOff>
    </xdr:from>
    <xdr:ext cx="762000" cy="259080"/>
    <xdr:sp macro="" textlink="">
      <xdr:nvSpPr>
        <xdr:cNvPr id="821" name="テキスト ボックス 820"/>
        <xdr:cNvSpPr txBox="1"/>
      </xdr:nvSpPr>
      <xdr:spPr>
        <a:xfrm>
          <a:off x="166306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22" name="楕円 821"/>
        <xdr:cNvSpPr/>
      </xdr:nvSpPr>
      <xdr:spPr>
        <a:xfrm>
          <a:off x="199009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3" name="前年度繰上充用金該当値テキスト"/>
        <xdr:cNvSpPr txBox="1"/>
      </xdr:nvSpPr>
      <xdr:spPr>
        <a:xfrm>
          <a:off x="200025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24" name="楕円 823"/>
        <xdr:cNvSpPr/>
      </xdr:nvSpPr>
      <xdr:spPr>
        <a:xfrm>
          <a:off x="191579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4475" cy="259080"/>
    <xdr:sp macro="" textlink="">
      <xdr:nvSpPr>
        <xdr:cNvPr id="825" name="テキスト ボックス 824"/>
        <xdr:cNvSpPr txBox="1"/>
      </xdr:nvSpPr>
      <xdr:spPr>
        <a:xfrm>
          <a:off x="1908429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6" name="楕円 825"/>
        <xdr:cNvSpPr/>
      </xdr:nvSpPr>
      <xdr:spPr>
        <a:xfrm>
          <a:off x="183451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4475" cy="259080"/>
    <xdr:sp macro="" textlink="">
      <xdr:nvSpPr>
        <xdr:cNvPr id="827" name="テキスト ボックス 826"/>
        <xdr:cNvSpPr txBox="1"/>
      </xdr:nvSpPr>
      <xdr:spPr>
        <a:xfrm>
          <a:off x="182905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8" name="楕円 827"/>
        <xdr:cNvSpPr/>
      </xdr:nvSpPr>
      <xdr:spPr>
        <a:xfrm>
          <a:off x="175514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53</xdr:row>
      <xdr:rowOff>35560</xdr:rowOff>
    </xdr:from>
    <xdr:ext cx="246380" cy="259080"/>
    <xdr:sp macro="" textlink="">
      <xdr:nvSpPr>
        <xdr:cNvPr id="829" name="テキスト ボックス 828"/>
        <xdr:cNvSpPr txBox="1"/>
      </xdr:nvSpPr>
      <xdr:spPr>
        <a:xfrm>
          <a:off x="1748790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30" name="楕円 829"/>
        <xdr:cNvSpPr/>
      </xdr:nvSpPr>
      <xdr:spPr>
        <a:xfrm>
          <a:off x="167576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4475" cy="259080"/>
    <xdr:sp macro="" textlink="">
      <xdr:nvSpPr>
        <xdr:cNvPr id="831" name="テキスト ボックス 830"/>
        <xdr:cNvSpPr txBox="1"/>
      </xdr:nvSpPr>
      <xdr:spPr>
        <a:xfrm>
          <a:off x="1668399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2" name="正方形/長方形 831"/>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3" name="正方形/長方形 832"/>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4" name="テキスト ボックス 833"/>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a:t>
          </a:r>
          <a:r>
            <a:rPr kumimoji="1" lang="ja-JP" altLang="ja-JP" sz="1200">
              <a:solidFill>
                <a:schemeClr val="dk1"/>
              </a:solidFill>
              <a:effectLst/>
              <a:latin typeface="HGSｺﾞｼｯｸM"/>
              <a:ea typeface="HGSｺﾞｼｯｸM"/>
              <a:cs typeface="+mn-cs"/>
            </a:rPr>
            <a:t>「総務費」は、</a:t>
          </a:r>
          <a:r>
            <a:rPr kumimoji="1" lang="ja-JP" altLang="en-US" sz="1200">
              <a:solidFill>
                <a:schemeClr val="dk1"/>
              </a:solidFill>
              <a:effectLst/>
              <a:latin typeface="HGSｺﾞｼｯｸM"/>
              <a:ea typeface="HGSｺﾞｼｯｸM"/>
              <a:cs typeface="+mn-cs"/>
            </a:rPr>
            <a:t>庁舎大規模改修に伴い庁舎機能の一部を仮庁舎へ移動したことによるネットワーク整備等</a:t>
          </a:r>
          <a:r>
            <a:rPr kumimoji="1" lang="ja-JP" altLang="ja-JP" sz="1200">
              <a:solidFill>
                <a:schemeClr val="dk1"/>
              </a:solidFill>
              <a:effectLst/>
              <a:latin typeface="HGSｺﾞｼｯｸM"/>
              <a:ea typeface="HGSｺﾞｼｯｸM"/>
              <a:cs typeface="+mn-cs"/>
            </a:rPr>
            <a:t>により</a:t>
          </a:r>
          <a:r>
            <a:rPr kumimoji="1" lang="ja-JP" altLang="en-US" sz="1200">
              <a:solidFill>
                <a:schemeClr val="dk1"/>
              </a:solidFill>
              <a:effectLst/>
              <a:latin typeface="HGSｺﾞｼｯｸM"/>
              <a:ea typeface="HGSｺﾞｼｯｸM"/>
              <a:cs typeface="+mn-cs"/>
            </a:rPr>
            <a:t>増加</a:t>
          </a:r>
          <a:r>
            <a:rPr kumimoji="1" lang="ja-JP" altLang="ja-JP" sz="1200">
              <a:solidFill>
                <a:schemeClr val="dk1"/>
              </a:solidFill>
              <a:effectLst/>
              <a:latin typeface="HGSｺﾞｼｯｸM"/>
              <a:ea typeface="HGSｺﾞｼｯｸM"/>
              <a:cs typeface="+mn-cs"/>
            </a:rPr>
            <a:t>した</a:t>
          </a:r>
          <a:r>
            <a:rPr kumimoji="1" lang="ja-JP" altLang="en-US" sz="1200">
              <a:solidFill>
                <a:schemeClr val="dk1"/>
              </a:solidFill>
              <a:effectLst/>
              <a:latin typeface="HGSｺﾞｼｯｸM"/>
              <a:ea typeface="HGSｺﾞｼｯｸM"/>
              <a:cs typeface="+mn-cs"/>
            </a:rPr>
            <a:t>。</a:t>
          </a:r>
          <a:r>
            <a:rPr kumimoji="1" lang="ja-JP" altLang="ja-JP" sz="1200">
              <a:solidFill>
                <a:schemeClr val="dk1"/>
              </a:solidFill>
              <a:effectLst/>
              <a:latin typeface="HGSｺﾞｼｯｸM"/>
              <a:ea typeface="HGSｺﾞｼｯｸM"/>
              <a:cs typeface="+mn-cs"/>
            </a:rPr>
            <a:t/>
          </a:r>
          <a:r>
            <a:rPr kumimoji="1" lang="ja-JP" altLang="en-US" sz="1200">
              <a:solidFill>
                <a:schemeClr val="dk1"/>
              </a:solidFill>
              <a:effectLst/>
              <a:latin typeface="HGSｺﾞｼｯｸM"/>
              <a:ea typeface="HGSｺﾞｼｯｸM"/>
              <a:cs typeface="+mn-cs"/>
            </a:rPr>
            <a:t>庁舎</a:t>
          </a:r>
          <a:r>
            <a:rPr kumimoji="1" lang="ja-JP" altLang="ja-JP" sz="1200">
              <a:solidFill>
                <a:schemeClr val="dk1"/>
              </a:solidFill>
              <a:effectLst/>
              <a:latin typeface="HGSｺﾞｼｯｸM"/>
              <a:ea typeface="HGSｺﾞｼｯｸM"/>
              <a:cs typeface="+mn-cs"/>
            </a:rPr>
            <a:t>大規模改修</a:t>
          </a:r>
          <a:r>
            <a:rPr kumimoji="1" lang="ja-JP" altLang="en-US" sz="1200">
              <a:solidFill>
                <a:schemeClr val="dk1"/>
              </a:solidFill>
              <a:effectLst/>
              <a:latin typeface="HGSｺﾞｼｯｸM"/>
              <a:ea typeface="HGSｺﾞｼｯｸM"/>
              <a:cs typeface="+mn-cs"/>
            </a:rPr>
            <a:t>事業は</a:t>
          </a:r>
          <a:r>
            <a:rPr kumimoji="1" lang="ja-JP" altLang="ja-JP" sz="1200">
              <a:solidFill>
                <a:schemeClr val="dk1"/>
              </a:solidFill>
              <a:effectLst/>
              <a:latin typeface="HGSｺﾞｼｯｸM"/>
              <a:ea typeface="HGSｺﾞｼｯｸM"/>
              <a:cs typeface="+mn-cs"/>
            </a:rPr>
            <a:t>今後数年にわたり実施されるため</a:t>
          </a:r>
          <a:r>
            <a:rPr kumimoji="1" lang="ja-JP" altLang="ja-JP" sz="1200">
              <a:solidFill>
                <a:schemeClr val="dk1"/>
              </a:solidFill>
              <a:effectLst/>
              <a:latin typeface="HGSｺﾞｼｯｸM"/>
              <a:ea typeface="HGSｺﾞｼｯｸM"/>
              <a:cs typeface="+mn-cs"/>
            </a:rPr>
            <a:t>増加見込みである。</a:t>
          </a:r>
          <a:endParaRPr lang="ja-JP" altLang="ja-JP" sz="1200">
            <a:effectLst/>
            <a:latin typeface="HGSｺﾞｼｯｸM"/>
            <a:ea typeface="HGSｺﾞｼｯｸM"/>
          </a:endParaRPr>
        </a:p>
        <a:p>
          <a:r>
            <a:rPr kumimoji="1" lang="ja-JP" altLang="ja-JP" sz="1200">
              <a:solidFill>
                <a:schemeClr val="dk1"/>
              </a:solidFill>
              <a:effectLst/>
              <a:latin typeface="HGSｺﾞｼｯｸM"/>
              <a:ea typeface="HGSｺﾞｼｯｸM"/>
              <a:cs typeface="+mn-cs"/>
            </a:rPr>
            <a:t>　「民生費」は、</a:t>
          </a:r>
          <a:r>
            <a:rPr kumimoji="1" lang="ja-JP" altLang="ja-JP" sz="1200" b="0" i="0" baseline="0">
              <a:solidFill>
                <a:schemeClr val="dk1"/>
              </a:solidFill>
              <a:effectLst/>
              <a:latin typeface="HGSｺﾞｼｯｸM"/>
              <a:ea typeface="HGSｺﾞｼｯｸM"/>
              <a:cs typeface="+mn-cs"/>
            </a:rPr>
            <a:t>子ども子育て支援や障がい者自立支援給付、制度改正による児童手当</a:t>
          </a:r>
          <a:r>
            <a:rPr kumimoji="1" lang="ja-JP" altLang="en-US" sz="1200" b="0" i="0" baseline="0">
              <a:solidFill>
                <a:schemeClr val="dk1"/>
              </a:solidFill>
              <a:effectLst/>
              <a:latin typeface="HGSｺﾞｼｯｸM"/>
              <a:ea typeface="HGSｺﾞｼｯｸM"/>
              <a:cs typeface="+mn-cs"/>
            </a:rPr>
            <a:t>の増額</a:t>
          </a:r>
          <a:r>
            <a:rPr kumimoji="1" lang="ja-JP" altLang="en-US" sz="1200">
              <a:solidFill>
                <a:schemeClr val="dk1"/>
              </a:solidFill>
              <a:effectLst/>
              <a:latin typeface="HGSｺﾞｼｯｸM"/>
              <a:ea typeface="HGSｺﾞｼｯｸM"/>
              <a:cs typeface="+mn-cs"/>
            </a:rPr>
            <a:t>等により増加</a:t>
          </a:r>
          <a:r>
            <a:rPr kumimoji="1" lang="ja-JP" altLang="en-US" sz="1200">
              <a:solidFill>
                <a:schemeClr val="dk1"/>
              </a:solidFill>
              <a:effectLst/>
              <a:latin typeface="HGSｺﾞｼｯｸM"/>
              <a:ea typeface="HGSｺﾞｼｯｸM"/>
              <a:cs typeface="+mn-cs"/>
            </a:rPr>
            <a:t>した。</a:t>
          </a:r>
          <a:r>
            <a:rPr kumimoji="1" lang="ja-JP" altLang="en-US" sz="1200">
              <a:solidFill>
                <a:schemeClr val="dk1"/>
              </a:solidFill>
              <a:effectLst/>
              <a:latin typeface="HGSｺﾞｼｯｸM"/>
              <a:ea typeface="HGSｺﾞｼｯｸM"/>
              <a:cs typeface="+mn-cs"/>
            </a:rPr>
            <a:t>社会保障経費は需要が拡大していくことが予想されるため、今後も扶助費は増加していくことが見込まれる。</a:t>
          </a:r>
          <a:endParaRPr lang="ja-JP" altLang="ja-JP" sz="1200">
            <a:effectLst/>
            <a:latin typeface="HGSｺﾞｼｯｸM"/>
            <a:ea typeface="HGSｺﾞｼｯｸM"/>
          </a:endParaRPr>
        </a:p>
        <a:p>
          <a:r>
            <a:rPr lang="ja-JP" altLang="en-US" sz="1200">
              <a:effectLst/>
              <a:latin typeface="HGSｺﾞｼｯｸM"/>
              <a:ea typeface="HGSｺﾞｼｯｸM"/>
            </a:rPr>
            <a:t>　「衛生費」は、クリーンパーク茂原火災対応のための負担金が概ね完了したことから、前年度と比較して減少した。</a:t>
          </a:r>
          <a:endParaRPr lang="ja-JP" altLang="ja-JP" sz="1200">
            <a:effectLst/>
            <a:latin typeface="HGSｺﾞｼｯｸM"/>
            <a:ea typeface="HGSｺﾞｼｯｸM"/>
          </a:endParaRPr>
        </a:p>
        <a:p>
          <a:r>
            <a:rPr kumimoji="1" lang="ja-JP" altLang="ja-JP" sz="1200">
              <a:solidFill>
                <a:schemeClr val="dk1"/>
              </a:solidFill>
              <a:effectLst/>
              <a:latin typeface="HGSｺﾞｼｯｸM"/>
              <a:ea typeface="HGSｺﾞｼｯｸM"/>
              <a:cs typeface="+mn-cs"/>
            </a:rPr>
            <a:t>　「農林水産業費」は、湛水被害防止を目的とした農村地域防災減災事業により増加</a:t>
          </a:r>
          <a:r>
            <a:rPr kumimoji="1" lang="ja-JP" altLang="ja-JP" sz="1200">
              <a:solidFill>
                <a:schemeClr val="dk1"/>
              </a:solidFill>
              <a:effectLst/>
              <a:latin typeface="HGSｺﾞｼｯｸM"/>
              <a:ea typeface="HGSｺﾞｼｯｸM"/>
              <a:cs typeface="+mn-cs"/>
            </a:rPr>
            <a:t>した。</a:t>
          </a:r>
          <a:r>
            <a:rPr kumimoji="1" lang="ja-JP" altLang="ja-JP" sz="1200">
              <a:solidFill>
                <a:schemeClr val="dk1"/>
              </a:solidFill>
              <a:effectLst/>
              <a:latin typeface="HGSｺﾞｼｯｸM"/>
              <a:ea typeface="HGSｺﾞｼｯｸM"/>
              <a:cs typeface="+mn-cs"/>
            </a:rPr>
            <a:t>農村地域防災減災事業は</a:t>
          </a:r>
          <a:r>
            <a:rPr kumimoji="1" lang="ja-JP" altLang="ja-JP" sz="1200">
              <a:solidFill>
                <a:schemeClr val="dk1"/>
              </a:solidFill>
              <a:effectLst/>
              <a:latin typeface="HGSｺﾞｼｯｸM"/>
              <a:ea typeface="HGSｺﾞｼｯｸM"/>
              <a:cs typeface="+mn-cs"/>
            </a:rPr>
            <a:t>今後数年にわたり実施されるため増加見込みである。</a:t>
          </a:r>
          <a:endParaRPr lang="ja-JP" altLang="ja-JP" sz="1200">
            <a:effectLst/>
            <a:latin typeface="HGSｺﾞｼｯｸM"/>
            <a:ea typeface="HGSｺﾞｼｯｸM"/>
          </a:endParaRPr>
        </a:p>
        <a:p>
          <a:r>
            <a:rPr kumimoji="1" lang="ja-JP" altLang="ja-JP" sz="1200">
              <a:solidFill>
                <a:schemeClr val="dk1"/>
              </a:solidFill>
              <a:effectLst/>
              <a:latin typeface="HGSｺﾞｼｯｸM"/>
              <a:ea typeface="HGSｺﾞｼｯｸM"/>
              <a:cs typeface="+mn-cs"/>
            </a:rPr>
            <a:t>　「土木費」については、赤沢川の護岸整備工事</a:t>
          </a:r>
          <a:r>
            <a:rPr kumimoji="1" lang="ja-JP" altLang="ja-JP" sz="1200">
              <a:solidFill>
                <a:schemeClr val="dk1"/>
              </a:solidFill>
              <a:effectLst/>
              <a:latin typeface="HGSｺﾞｼｯｸM"/>
              <a:ea typeface="HGSｺﾞｼｯｸM"/>
              <a:cs typeface="+mn-cs"/>
            </a:rPr>
            <a:t>が主な要因となり</a:t>
          </a:r>
          <a:r>
            <a:rPr kumimoji="1" lang="ja-JP" altLang="en-US" sz="1200">
              <a:solidFill>
                <a:schemeClr val="dk1"/>
              </a:solidFill>
              <a:effectLst/>
              <a:latin typeface="HGSｺﾞｼｯｸM"/>
              <a:ea typeface="HGSｺﾞｼｯｸM"/>
              <a:cs typeface="+mn-cs"/>
            </a:rPr>
            <a:t>増加</a:t>
          </a:r>
          <a:r>
            <a:rPr kumimoji="1" lang="ja-JP" altLang="ja-JP" sz="1200">
              <a:solidFill>
                <a:schemeClr val="dk1"/>
              </a:solidFill>
              <a:effectLst/>
              <a:latin typeface="HGSｺﾞｼｯｸM"/>
              <a:ea typeface="HGSｺﾞｼｯｸM"/>
              <a:cs typeface="+mn-cs"/>
            </a:rPr>
            <a:t>した。当該事業は次年度においても引き続き実施予定であるため増加見込みである。</a:t>
          </a:r>
          <a:endParaRPr lang="ja-JP" altLang="ja-JP" sz="1200">
            <a:effectLst/>
            <a:latin typeface="HGSｺﾞｼｯｸM"/>
            <a:ea typeface="HGSｺﾞｼｯｸM"/>
          </a:endParaRPr>
        </a:p>
        <a:p>
          <a:r>
            <a:rPr kumimoji="1" lang="ja-JP" altLang="ja-JP" sz="1200">
              <a:solidFill>
                <a:schemeClr val="dk1"/>
              </a:solidFill>
              <a:effectLst/>
              <a:latin typeface="HGSｺﾞｼｯｸM"/>
              <a:ea typeface="HGSｺﾞｼｯｸM"/>
              <a:cs typeface="+mn-cs"/>
            </a:rPr>
            <a:t>　「教育費」は、</a:t>
          </a:r>
          <a:r>
            <a:rPr kumimoji="1" lang="ja-JP" altLang="en-US" sz="1200">
              <a:solidFill>
                <a:schemeClr val="dk1"/>
              </a:solidFill>
              <a:effectLst/>
              <a:latin typeface="HGSｺﾞｼｯｸM"/>
              <a:ea typeface="HGSｺﾞｼｯｸM"/>
              <a:cs typeface="+mn-cs"/>
            </a:rPr>
            <a:t>令和５年度に</a:t>
          </a:r>
          <a:r>
            <a:rPr kumimoji="1" lang="ja-JP" altLang="en-US" sz="1200">
              <a:solidFill>
                <a:schemeClr val="dk1"/>
              </a:solidFill>
              <a:effectLst/>
              <a:latin typeface="HGSｺﾞｼｯｸM"/>
              <a:ea typeface="HGSｺﾞｼｯｸM"/>
              <a:cs typeface="+mn-cs"/>
            </a:rPr>
            <a:t/>
          </a:r>
          <a:r>
            <a:rPr kumimoji="1" lang="en-US" altLang="ja-JP" sz="1200">
              <a:solidFill>
                <a:schemeClr val="dk1"/>
              </a:solidFill>
              <a:effectLst/>
              <a:latin typeface="HGSｺﾞｼｯｸM"/>
              <a:ea typeface="HGSｺﾞｼｯｸM"/>
              <a:cs typeface="+mn-cs"/>
            </a:rPr>
            <a:t>ORIGAMI</a:t>
          </a:r>
          <a:r>
            <a:rPr kumimoji="1" lang="ja-JP" altLang="en-US" sz="1200">
              <a:solidFill>
                <a:schemeClr val="dk1"/>
              </a:solidFill>
              <a:effectLst/>
              <a:latin typeface="HGSｺﾞｼｯｸM"/>
              <a:ea typeface="HGSｺﾞｼｯｸM"/>
              <a:cs typeface="+mn-cs"/>
            </a:rPr>
            <a:t>プラザの建設が</a:t>
          </a:r>
          <a:r>
            <a:rPr kumimoji="1" lang="ja-JP" altLang="en-US" sz="1200">
              <a:solidFill>
                <a:schemeClr val="dk1"/>
              </a:solidFill>
              <a:effectLst/>
              <a:latin typeface="HGSｺﾞｼｯｸM"/>
              <a:ea typeface="HGSｺﾞｼｯｸM"/>
              <a:cs typeface="+mn-cs"/>
            </a:rPr>
            <a:t>完了したこと</a:t>
          </a:r>
          <a:r>
            <a:rPr kumimoji="1" lang="ja-JP" altLang="ja-JP" sz="1200">
              <a:solidFill>
                <a:schemeClr val="dk1"/>
              </a:solidFill>
              <a:effectLst/>
              <a:latin typeface="HGSｺﾞｼｯｸM"/>
              <a:ea typeface="HGSｺﾞｼｯｸM"/>
              <a:cs typeface="+mn-cs"/>
            </a:rPr>
            <a:t>により</a:t>
          </a:r>
          <a:r>
            <a:rPr kumimoji="1" lang="ja-JP" altLang="en-US" sz="1200">
              <a:solidFill>
                <a:schemeClr val="dk1"/>
              </a:solidFill>
              <a:effectLst/>
              <a:latin typeface="HGSｺﾞｼｯｸM"/>
              <a:ea typeface="HGSｺﾞｼｯｸM"/>
              <a:cs typeface="+mn-cs"/>
            </a:rPr>
            <a:t>大幅に減少</a:t>
          </a:r>
          <a:r>
            <a:rPr kumimoji="1" lang="ja-JP" altLang="ja-JP" sz="1200">
              <a:solidFill>
                <a:schemeClr val="dk1"/>
              </a:solidFill>
              <a:effectLst/>
              <a:latin typeface="HGSｺﾞｼｯｸM"/>
              <a:ea typeface="HGSｺﾞｼｯｸM"/>
              <a:cs typeface="+mn-cs"/>
            </a:rPr>
            <a:t>した。</a:t>
          </a:r>
          <a:r>
            <a:rPr kumimoji="1" lang="ja-JP" altLang="en-US" sz="1200">
              <a:solidFill>
                <a:schemeClr val="dk1"/>
              </a:solidFill>
              <a:effectLst/>
              <a:latin typeface="HGSｺﾞｼｯｸM"/>
              <a:ea typeface="HGSｺﾞｼｯｸM"/>
              <a:cs typeface="+mn-cs"/>
            </a:rPr>
            <a:t>今後、町内の小中学校屋内運動場への空調機設置事業や照明の</a:t>
          </a:r>
          <a:r>
            <a:rPr kumimoji="1" lang="en-US" altLang="ja-JP" sz="1200">
              <a:solidFill>
                <a:schemeClr val="dk1"/>
              </a:solidFill>
              <a:effectLst/>
              <a:latin typeface="HGSｺﾞｼｯｸM"/>
              <a:ea typeface="HGSｺﾞｼｯｸM"/>
              <a:cs typeface="+mn-cs"/>
            </a:rPr>
            <a:t>LED</a:t>
          </a:r>
          <a:r>
            <a:rPr kumimoji="1" lang="ja-JP" altLang="en-US" sz="1200">
              <a:solidFill>
                <a:schemeClr val="dk1"/>
              </a:solidFill>
              <a:effectLst/>
              <a:latin typeface="HGSｺﾞｼｯｸM"/>
              <a:ea typeface="HGSｺﾞｼｯｸM"/>
              <a:cs typeface="+mn-cs"/>
            </a:rPr>
            <a:t>化を予定しているため、数値が例年より高い状態で推移していくことが見込まれる。</a:t>
          </a:r>
          <a:endParaRPr kumimoji="1" lang="en-US" altLang="ja-JP" sz="1200">
            <a:solidFill>
              <a:schemeClr val="dk1"/>
            </a:solidFill>
            <a:effectLst/>
            <a:latin typeface="HGSｺﾞｼｯｸM"/>
            <a:ea typeface="HGSｺﾞｼｯｸM"/>
            <a:cs typeface="+mn-cs"/>
          </a:endParaRPr>
        </a:p>
        <a:p>
          <a:r>
            <a:rPr kumimoji="1" lang="ja-JP" altLang="ja-JP" sz="1200">
              <a:solidFill>
                <a:schemeClr val="dk1"/>
              </a:solidFill>
              <a:effectLst/>
              <a:latin typeface="HGSｺﾞｼｯｸM"/>
              <a:ea typeface="HGSｺﾞｼｯｸM"/>
              <a:cs typeface="+mn-cs"/>
            </a:rPr>
            <a:t>　「公債費」については、</a:t>
          </a:r>
          <a:r>
            <a:rPr kumimoji="1" lang="ja-JP" altLang="en-US" sz="1200">
              <a:solidFill>
                <a:schemeClr val="dk1"/>
              </a:solidFill>
              <a:effectLst/>
              <a:latin typeface="HGSｺﾞｼｯｸM"/>
              <a:ea typeface="HGSｺﾞｼｯｸM"/>
              <a:cs typeface="+mn-cs"/>
            </a:rPr>
            <a:t>過年度に借り入れた資金の償還が完了したことにより減少した。今後、</a:t>
          </a:r>
          <a:r>
            <a:rPr kumimoji="1" lang="en-US" altLang="ja-JP" sz="1200">
              <a:solidFill>
                <a:schemeClr val="dk1"/>
              </a:solidFill>
              <a:effectLst/>
              <a:latin typeface="HGSｺﾞｼｯｸM"/>
              <a:ea typeface="HGSｺﾞｼｯｸM"/>
              <a:cs typeface="+mn-cs"/>
            </a:rPr>
            <a:t>ORIGAMI</a:t>
          </a:r>
          <a:r>
            <a:rPr kumimoji="1" lang="ja-JP" altLang="en-US" sz="1200">
              <a:solidFill>
                <a:schemeClr val="dk1"/>
              </a:solidFill>
              <a:effectLst/>
              <a:latin typeface="HGSｺﾞｼｯｸM"/>
              <a:ea typeface="HGSｺﾞｼｯｸM"/>
              <a:cs typeface="+mn-cs"/>
            </a:rPr>
            <a:t>プラザ建設や庁舎大規模改修事業において借り入れた資金の償還が開始されるため増加していく見込みである。</a:t>
          </a:r>
          <a:endParaRPr kumimoji="1" lang="ja-JP" altLang="en-US" sz="1200">
            <a:latin typeface="HGSｺﾞｼｯｸM"/>
            <a:ea typeface="HGSｺﾞｼｯｸM"/>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895985</xdr:colOff>
      <xdr:row>46</xdr:row>
      <xdr:rowOff>618490</xdr:rowOff>
    </xdr:to>
    <xdr:sp macro="" textlink="">
      <xdr:nvSpPr>
        <xdr:cNvPr id="3" name="Rectangle 2"/>
        <xdr:cNvSpPr>
          <a:spLocks noChangeArrowheads="1"/>
        </xdr:cNvSpPr>
      </xdr:nvSpPr>
      <xdr:spPr>
        <a:xfrm>
          <a:off x="766445" y="10066655"/>
          <a:ext cx="695325"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895985</xdr:colOff>
      <xdr:row>47</xdr:row>
      <xdr:rowOff>618490</xdr:rowOff>
    </xdr:to>
    <xdr:sp macro="" textlink="">
      <xdr:nvSpPr>
        <xdr:cNvPr id="4" name="Rectangle 3"/>
        <xdr:cNvSpPr>
          <a:spLocks noChangeArrowheads="1"/>
        </xdr:cNvSpPr>
      </xdr:nvSpPr>
      <xdr:spPr>
        <a:xfrm>
          <a:off x="766445" y="10811510"/>
          <a:ext cx="695325"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895985</xdr:colOff>
      <xdr:row>48</xdr:row>
      <xdr:rowOff>370840</xdr:rowOff>
    </xdr:to>
    <xdr:sp macro="" textlink="">
      <xdr:nvSpPr>
        <xdr:cNvPr id="5" name="Line 4"/>
        <xdr:cNvSpPr>
          <a:spLocks noChangeShapeType="1"/>
        </xdr:cNvSpPr>
      </xdr:nvSpPr>
      <xdr:spPr>
        <a:xfrm>
          <a:off x="766445" y="11800840"/>
          <a:ext cx="6953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932815</xdr:colOff>
      <xdr:row>3</xdr:row>
      <xdr:rowOff>76200</xdr:rowOff>
    </xdr:to>
    <xdr:sp macro="" textlink="">
      <xdr:nvSpPr>
        <xdr:cNvPr id="11" name="年度ボックス"/>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栃木県上三川町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486410</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0076180" y="9933940"/>
          <a:ext cx="506920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HGSｺﾞｼｯｸM"/>
              <a:ea typeface="HGSｺﾞｼｯｸM"/>
              <a:cs typeface="+mn-cs"/>
            </a:rPr>
            <a:t>　標準財政規模は、町税収入等の一般財源の額からその団体の経営規模をはかるもので法人</a:t>
          </a:r>
          <a:r>
            <a:rPr kumimoji="1" lang="ja-JP" altLang="en-US" sz="1300" b="0" i="0" baseline="0">
              <a:solidFill>
                <a:schemeClr val="dk1"/>
              </a:solidFill>
              <a:effectLst/>
              <a:latin typeface="HGSｺﾞｼｯｸM"/>
              <a:ea typeface="HGSｺﾞｼｯｸM"/>
              <a:cs typeface="+mn-cs"/>
            </a:rPr>
            <a:t>からの</a:t>
          </a:r>
          <a:r>
            <a:rPr kumimoji="1" lang="ja-JP" altLang="ja-JP" sz="1300" b="0" i="0" baseline="0">
              <a:solidFill>
                <a:schemeClr val="dk1"/>
              </a:solidFill>
              <a:effectLst/>
              <a:latin typeface="HGSｺﾞｼｯｸM"/>
              <a:ea typeface="HGSｺﾞｼｯｸM"/>
              <a:cs typeface="+mn-cs"/>
            </a:rPr>
            <a:t>税収の多寡による影響が大きい。</a:t>
          </a:r>
          <a:endParaRPr lang="ja-JP" altLang="ja-JP" sz="1300">
            <a:effectLst/>
            <a:latin typeface="HGSｺﾞｼｯｸM"/>
            <a:ea typeface="HGSｺﾞｼｯｸM"/>
          </a:endParaRPr>
        </a:p>
        <a:p>
          <a:pPr eaLnBrk="1" fontAlgn="auto" latinLnBrk="0" hangingPunct="1"/>
          <a:r>
            <a:rPr kumimoji="1" lang="ja-JP" altLang="ja-JP" sz="1300" b="0" i="0" baseline="0">
              <a:solidFill>
                <a:schemeClr val="dk1"/>
              </a:solidFill>
              <a:effectLst/>
              <a:latin typeface="HGSｺﾞｼｯｸM"/>
              <a:ea typeface="HGSｺﾞｼｯｸM"/>
              <a:cs typeface="+mn-cs"/>
            </a:rPr>
            <a:t>　令和６</a:t>
          </a:r>
          <a:r>
            <a:rPr kumimoji="1" lang="ja-JP" altLang="ja-JP" sz="1300" b="0" i="0" baseline="0">
              <a:solidFill>
                <a:schemeClr val="dk1"/>
              </a:solidFill>
              <a:effectLst/>
              <a:latin typeface="HGSｺﾞｼｯｸM"/>
              <a:ea typeface="HGSｺﾞｼｯｸM"/>
              <a:cs typeface="+mn-cs"/>
            </a:rPr>
            <a:t>年度は、</a:t>
          </a:r>
          <a:r>
            <a:rPr kumimoji="1" lang="ja-JP" altLang="en-US" sz="1300" b="0" i="0" baseline="0">
              <a:solidFill>
                <a:schemeClr val="dk1"/>
              </a:solidFill>
              <a:effectLst/>
              <a:latin typeface="HGSｺﾞｼｯｸM"/>
              <a:ea typeface="HGSｺﾞｼｯｸM"/>
              <a:cs typeface="+mn-cs"/>
            </a:rPr>
            <a:t>昨年度と比較して</a:t>
          </a:r>
          <a:r>
            <a:rPr kumimoji="1" lang="ja-JP" altLang="ja-JP" sz="1300" b="0" i="0" baseline="0">
              <a:solidFill>
                <a:schemeClr val="dk1"/>
              </a:solidFill>
              <a:effectLst/>
              <a:latin typeface="HGSｺﾞｼｯｸM"/>
              <a:ea typeface="HGSｺﾞｼｯｸM"/>
              <a:cs typeface="+mn-cs"/>
            </a:rPr>
            <a:t>繰越事業費が</a:t>
          </a:r>
          <a:r>
            <a:rPr kumimoji="1" lang="ja-JP" altLang="en-US" sz="1300" b="0" i="0" baseline="0">
              <a:solidFill>
                <a:schemeClr val="dk1"/>
              </a:solidFill>
              <a:effectLst/>
              <a:latin typeface="HGSｺﾞｼｯｸM"/>
              <a:ea typeface="HGSｺﾞｼｯｸM"/>
              <a:cs typeface="+mn-cs"/>
            </a:rPr>
            <a:t>減少</a:t>
          </a:r>
          <a:r>
            <a:rPr kumimoji="1" lang="ja-JP" altLang="ja-JP" sz="1300" b="0" i="0" baseline="0">
              <a:solidFill>
                <a:schemeClr val="dk1"/>
              </a:solidFill>
              <a:effectLst/>
              <a:latin typeface="HGSｺﾞｼｯｸM"/>
              <a:ea typeface="HGSｺﾞｼｯｸM"/>
              <a:cs typeface="+mn-cs"/>
            </a:rPr>
            <a:t>したため</a:t>
          </a:r>
          <a:r>
            <a:rPr kumimoji="1" lang="ja-JP" altLang="en-US" sz="1300" b="0" i="0" baseline="0">
              <a:solidFill>
                <a:schemeClr val="dk1"/>
              </a:solidFill>
              <a:effectLst/>
              <a:latin typeface="HGSｺﾞｼｯｸM"/>
              <a:ea typeface="HGSｺﾞｼｯｸM"/>
              <a:cs typeface="+mn-cs"/>
            </a:rPr>
            <a:t>、</a:t>
          </a:r>
          <a:r>
            <a:rPr kumimoji="1" lang="ja-JP" altLang="ja-JP" sz="1300" b="0" i="0" baseline="0">
              <a:solidFill>
                <a:schemeClr val="dk1"/>
              </a:solidFill>
              <a:effectLst/>
              <a:latin typeface="HGSｺﾞｼｯｸM"/>
              <a:ea typeface="HGSｺﾞｼｯｸM"/>
              <a:cs typeface="+mn-cs"/>
            </a:rPr>
            <a:t>実質</a:t>
          </a:r>
          <a:r>
            <a:rPr kumimoji="1" lang="ja-JP" altLang="en-US" sz="1300" b="0" i="0" baseline="0">
              <a:solidFill>
                <a:schemeClr val="dk1"/>
              </a:solidFill>
              <a:effectLst/>
              <a:latin typeface="HGSｺﾞｼｯｸM"/>
              <a:ea typeface="HGSｺﾞｼｯｸM"/>
              <a:cs typeface="+mn-cs"/>
            </a:rPr>
            <a:t>単年度</a:t>
          </a:r>
          <a:r>
            <a:rPr kumimoji="1" lang="ja-JP" altLang="ja-JP" sz="1300" b="0" i="0" baseline="0">
              <a:solidFill>
                <a:schemeClr val="dk1"/>
              </a:solidFill>
              <a:effectLst/>
              <a:latin typeface="HGSｺﾞｼｯｸM"/>
              <a:ea typeface="HGSｺﾞｼｯｸM"/>
              <a:cs typeface="+mn-cs"/>
            </a:rPr>
            <a:t>収支が０</a:t>
          </a:r>
          <a:r>
            <a:rPr kumimoji="1" lang="ja-JP" altLang="en-US" sz="1300" b="0" i="0" baseline="0">
              <a:solidFill>
                <a:schemeClr val="dk1"/>
              </a:solidFill>
              <a:effectLst/>
              <a:latin typeface="HGSｺﾞｼｯｸM"/>
              <a:ea typeface="HGSｺﾞｼｯｸM"/>
              <a:cs typeface="+mn-cs"/>
            </a:rPr>
            <a:t>．４９ポイント増加</a:t>
          </a:r>
          <a:r>
            <a:rPr kumimoji="1" lang="ja-JP" altLang="ja-JP" sz="1300" b="0" i="0" baseline="0">
              <a:solidFill>
                <a:schemeClr val="dk1"/>
              </a:solidFill>
              <a:effectLst/>
              <a:latin typeface="HGSｺﾞｼｯｸM"/>
              <a:ea typeface="HGSｺﾞｼｯｸM"/>
              <a:cs typeface="+mn-cs"/>
            </a:rPr>
            <a:t>した。</a:t>
          </a:r>
          <a:endParaRPr lang="ja-JP" altLang="ja-JP" sz="1300">
            <a:effectLst/>
            <a:latin typeface="HGSｺﾞｼｯｸM"/>
            <a:ea typeface="HGSｺﾞｼｯｸM"/>
          </a:endParaRPr>
        </a:p>
        <a:p>
          <a:r>
            <a:rPr kumimoji="1" lang="ja-JP" altLang="ja-JP" sz="1300" b="0" i="0" baseline="0">
              <a:solidFill>
                <a:schemeClr val="dk1"/>
              </a:solidFill>
              <a:effectLst/>
              <a:latin typeface="HGSｺﾞｼｯｸM"/>
              <a:ea typeface="HGSｺﾞｼｯｸM"/>
              <a:cs typeface="+mn-cs"/>
            </a:rPr>
            <a:t>　今後も税収の変動に対応できる基金残高を確保しながら、適正な財政運営に努めていく。</a:t>
          </a:r>
          <a:endParaRPr kumimoji="1" lang="ja-JP" altLang="en-US" sz="1300">
            <a:latin typeface="HGSｺﾞｼｯｸM"/>
            <a:ea typeface="HGSｺﾞｼｯｸM"/>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454025"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1028700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9797415" y="238125"/>
          <a:ext cx="22282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1039495</xdr:colOff>
      <xdr:row>3</xdr:row>
      <xdr:rowOff>66675</xdr:rowOff>
    </xdr:to>
    <xdr:sp macro="" textlink="">
      <xdr:nvSpPr>
        <xdr:cNvPr id="8" name="団体名称ボックス"/>
        <xdr:cNvSpPr>
          <a:spLocks noChangeArrowheads="1"/>
        </xdr:cNvSpPr>
      </xdr:nvSpPr>
      <xdr:spPr>
        <a:xfrm>
          <a:off x="12512675" y="238125"/>
          <a:ext cx="34677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栃木県上三川町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454025" y="657225"/>
          <a:ext cx="397383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923290</xdr:colOff>
      <xdr:row>42</xdr:row>
      <xdr:rowOff>275590</xdr:rowOff>
    </xdr:to>
    <xdr:sp macro="" textlink="" fLocksText="0">
      <xdr:nvSpPr>
        <xdr:cNvPr id="10" name="テキスト ボックス 9"/>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HGSｺﾞｼｯｸM"/>
              <a:ea typeface="HGSｺﾞｼｯｸM"/>
              <a:cs typeface="+mn-cs"/>
            </a:rPr>
            <a:t>　「水道事業会計」については、基金を設置せずに毎年の収支額を留保資金として積み上げていることから、黒字額が大きい状態となっている。そのため、基準外繰出金による財源不足補填は行っていない。ただし、留保資金は、水道管の老朽化及び耐震化のための更新費用の財源となる見込みである。</a:t>
          </a:r>
          <a:endParaRPr lang="ja-JP" altLang="ja-JP" sz="1300">
            <a:effectLst/>
            <a:latin typeface="HGSｺﾞｼｯｸM"/>
            <a:ea typeface="HGSｺﾞｼｯｸM"/>
          </a:endParaRPr>
        </a:p>
        <a:p>
          <a:pPr eaLnBrk="1" fontAlgn="auto" latinLnBrk="0" hangingPunct="1"/>
          <a:r>
            <a:rPr kumimoji="1" lang="ja-JP" altLang="ja-JP" sz="1300" b="0" i="0" baseline="0">
              <a:solidFill>
                <a:schemeClr val="dk1"/>
              </a:solidFill>
              <a:effectLst/>
              <a:latin typeface="HGSｺﾞｼｯｸM"/>
              <a:ea typeface="HGSｺﾞｼｯｸM"/>
              <a:cs typeface="+mn-cs"/>
            </a:rPr>
            <a:t>　「下水道事業会計」は、</a:t>
          </a:r>
          <a:r>
            <a:rPr kumimoji="1" lang="ja-JP" altLang="ja-JP" sz="1300" b="0" i="0" baseline="0">
              <a:solidFill>
                <a:schemeClr val="dk1"/>
              </a:solidFill>
              <a:effectLst/>
              <a:latin typeface="HGSｺﾞｼｯｸM"/>
              <a:ea typeface="HGSｺﾞｼｯｸM"/>
              <a:cs typeface="+mn-cs"/>
            </a:rPr>
            <a:t>令和元年度から公営企業会計へと移行し、独立採算制が原則となる。決算としては</a:t>
          </a:r>
          <a:r>
            <a:rPr kumimoji="1" lang="ja-JP" altLang="ja-JP" sz="1300" b="0" i="0" baseline="0">
              <a:solidFill>
                <a:schemeClr val="dk1"/>
              </a:solidFill>
              <a:effectLst/>
              <a:latin typeface="HGSｺﾞｼｯｸM"/>
              <a:ea typeface="HGSｺﾞｼｯｸM"/>
              <a:cs typeface="+mn-cs"/>
            </a:rPr>
            <a:t>黒字となっているものの、財源不足を一般会計からの基準外繰出金により補填している状況である。受益者負担の公平性からも、赤字補填的な繰出金を抑えるため、</a:t>
          </a:r>
          <a:r>
            <a:rPr kumimoji="1" lang="ja-JP" altLang="en-US" sz="1300" b="0" i="0" baseline="0">
              <a:solidFill>
                <a:schemeClr val="dk1"/>
              </a:solidFill>
              <a:effectLst/>
              <a:latin typeface="HGSｺﾞｼｯｸM"/>
              <a:ea typeface="HGSｺﾞｼｯｸM"/>
              <a:cs typeface="+mn-cs"/>
            </a:rPr>
            <a:t>令和６年１０月から下水道</a:t>
          </a:r>
          <a:r>
            <a:rPr kumimoji="1" lang="ja-JP" altLang="ja-JP" sz="1300" b="0" i="0" baseline="0">
              <a:solidFill>
                <a:schemeClr val="dk1"/>
              </a:solidFill>
              <a:effectLst/>
              <a:latin typeface="HGSｺﾞｼｯｸM"/>
              <a:ea typeface="HGSｺﾞｼｯｸM"/>
              <a:cs typeface="+mn-cs"/>
            </a:rPr>
            <a:t>使用料</a:t>
          </a:r>
          <a:r>
            <a:rPr kumimoji="1" lang="ja-JP" altLang="en-US" sz="1300" b="0" i="0" baseline="0">
              <a:solidFill>
                <a:schemeClr val="dk1"/>
              </a:solidFill>
              <a:effectLst/>
              <a:latin typeface="HGSｺﾞｼｯｸM"/>
              <a:ea typeface="HGSｺﾞｼｯｸM"/>
              <a:cs typeface="+mn-cs"/>
            </a:rPr>
            <a:t>を改定した</a:t>
          </a:r>
          <a:r>
            <a:rPr kumimoji="1" lang="ja-JP" altLang="ja-JP" sz="1300" b="0" i="0" baseline="0">
              <a:solidFill>
                <a:schemeClr val="dk1"/>
              </a:solidFill>
              <a:effectLst/>
              <a:latin typeface="HGSｺﾞｼｯｸM"/>
              <a:ea typeface="HGSｺﾞｼｯｸM"/>
              <a:cs typeface="+mn-cs"/>
            </a:rPr>
            <a:t>。</a:t>
          </a:r>
          <a:r>
            <a:rPr kumimoji="1" lang="ja-JP" altLang="en-US" sz="1300" b="0" i="0" baseline="0">
              <a:solidFill>
                <a:schemeClr val="dk1"/>
              </a:solidFill>
              <a:effectLst/>
              <a:latin typeface="HGSｺﾞｼｯｸM"/>
              <a:ea typeface="HGSｺﾞｼｯｸM"/>
              <a:cs typeface="+mn-cs"/>
            </a:rPr>
            <a:t>今後においても下水道事業経営の健全化を図るため、段階的に改定を行っていく予定である。</a:t>
          </a:r>
          <a:endParaRPr lang="ja-JP" altLang="ja-JP" sz="1300">
            <a:effectLst/>
            <a:latin typeface="HGSｺﾞｼｯｸM"/>
            <a:ea typeface="HGSｺﾞｼｯｸM"/>
          </a:endParaRPr>
        </a:p>
        <a:p>
          <a:r>
            <a:rPr kumimoji="1" lang="ja-JP" altLang="ja-JP" sz="1300" b="0" i="0" baseline="0">
              <a:solidFill>
                <a:schemeClr val="dk1"/>
              </a:solidFill>
              <a:effectLst/>
              <a:latin typeface="HGSｺﾞｼｯｸM"/>
              <a:ea typeface="HGSｺﾞｼｯｸM"/>
              <a:cs typeface="+mn-cs"/>
            </a:rPr>
            <a:t>　その他の会計については、高齢化の進行や医療ニーズの多様化等により需要は増える見込みである。今後においても、その時の状況に応じて、各保険給付基金の活用と合わせて保険料などの見直しに取り組む必要がある。</a:t>
          </a:r>
          <a:endParaRPr kumimoji="1" lang="ja-JP" altLang="en-US" sz="1300">
            <a:latin typeface="HGSｺﾞｼｯｸM"/>
            <a:ea typeface="HGSｺﾞｼｯｸM"/>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454025"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695960</xdr:colOff>
      <xdr:row>4</xdr:row>
      <xdr:rowOff>76200</xdr:rowOff>
    </xdr:to>
    <xdr:sp macro="" textlink="">
      <xdr:nvSpPr>
        <xdr:cNvPr id="2" name="表題ボックス"/>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9794240" y="190500"/>
          <a:ext cx="223329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2418695" y="190500"/>
          <a:ext cx="337058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栃木県上三川町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1808460" y="7600315"/>
          <a:ext cx="399161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274955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1931015" y="7934325"/>
          <a:ext cx="372554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baseline="0">
              <a:solidFill>
                <a:schemeClr val="dk1"/>
              </a:solidFill>
              <a:effectLst/>
              <a:latin typeface="HGSｺﾞｼｯｸM"/>
              <a:ea typeface="HGSｺﾞｼｯｸM"/>
              <a:cs typeface="+mn-cs"/>
            </a:rPr>
            <a:t>　</a:t>
          </a:r>
          <a:r>
            <a:rPr kumimoji="1" lang="ja-JP" altLang="en-US" sz="1300" baseline="0">
              <a:solidFill>
                <a:schemeClr val="dk1"/>
              </a:solidFill>
              <a:effectLst/>
              <a:latin typeface="HGSｺﾞｼｯｸM"/>
              <a:ea typeface="HGSｺﾞｼｯｸM"/>
              <a:cs typeface="+mn-cs"/>
            </a:rPr>
            <a:t>過年度に借り入れた資金</a:t>
          </a:r>
          <a:r>
            <a:rPr kumimoji="1" lang="ja-JP" altLang="ja-JP" sz="1300" baseline="0">
              <a:solidFill>
                <a:schemeClr val="dk1"/>
              </a:solidFill>
              <a:effectLst/>
              <a:latin typeface="HGSｺﾞｼｯｸM"/>
              <a:ea typeface="HGSｺﾞｼｯｸM"/>
              <a:cs typeface="+mn-cs"/>
            </a:rPr>
            <a:t>の償還が</a:t>
          </a:r>
          <a:r>
            <a:rPr kumimoji="1" lang="ja-JP" altLang="en-US" sz="1300" baseline="0">
              <a:solidFill>
                <a:schemeClr val="dk1"/>
              </a:solidFill>
              <a:effectLst/>
              <a:latin typeface="HGSｺﾞｼｯｸM"/>
              <a:ea typeface="HGSｺﾞｼｯｸM"/>
              <a:cs typeface="+mn-cs"/>
            </a:rPr>
            <a:t>完了したこと</a:t>
          </a:r>
          <a:r>
            <a:rPr kumimoji="1" lang="ja-JP" altLang="ja-JP" sz="1300" baseline="0">
              <a:solidFill>
                <a:schemeClr val="dk1"/>
              </a:solidFill>
              <a:effectLst/>
              <a:latin typeface="HGSｺﾞｼｯｸM"/>
              <a:ea typeface="HGSｺﾞｼｯｸM"/>
              <a:cs typeface="+mn-cs"/>
            </a:rPr>
            <a:t>により、元利償還金は前年度より</a:t>
          </a:r>
          <a:r>
            <a:rPr kumimoji="1" lang="ja-JP" altLang="en-US" sz="1300" baseline="0">
              <a:solidFill>
                <a:schemeClr val="dk1"/>
              </a:solidFill>
              <a:effectLst/>
              <a:latin typeface="HGSｺﾞｼｯｸM"/>
              <a:ea typeface="HGSｺﾞｼｯｸM"/>
              <a:cs typeface="+mn-cs"/>
            </a:rPr>
            <a:t>減額</a:t>
          </a:r>
          <a:r>
            <a:rPr kumimoji="1" lang="ja-JP" altLang="ja-JP" sz="1300" baseline="0">
              <a:solidFill>
                <a:schemeClr val="dk1"/>
              </a:solidFill>
              <a:effectLst/>
              <a:latin typeface="HGSｺﾞｼｯｸM"/>
              <a:ea typeface="HGSｺﾞｼｯｸM"/>
              <a:cs typeface="+mn-cs"/>
            </a:rPr>
            <a:t>した。</a:t>
          </a:r>
          <a:endParaRPr lang="ja-JP" altLang="ja-JP" sz="1300">
            <a:effectLst/>
            <a:latin typeface="HGSｺﾞｼｯｸM"/>
            <a:ea typeface="HGSｺﾞｼｯｸM"/>
          </a:endParaRPr>
        </a:p>
        <a:p>
          <a:r>
            <a:rPr kumimoji="1" lang="ja-JP" altLang="ja-JP" sz="1300" baseline="0">
              <a:solidFill>
                <a:schemeClr val="dk1"/>
              </a:solidFill>
              <a:effectLst/>
              <a:latin typeface="HGSｺﾞｼｯｸM"/>
              <a:ea typeface="HGSｺﾞｼｯｸM"/>
              <a:cs typeface="+mn-cs"/>
            </a:rPr>
            <a:t>　</a:t>
          </a:r>
          <a:r>
            <a:rPr kumimoji="1" lang="ja-JP" altLang="ja-JP" sz="1300" b="0" i="0" baseline="0">
              <a:solidFill>
                <a:schemeClr val="dk1"/>
              </a:solidFill>
              <a:effectLst/>
              <a:latin typeface="HGSｺﾞｼｯｸM"/>
              <a:ea typeface="HGSｺﾞｼｯｸM"/>
              <a:cs typeface="+mn-cs"/>
            </a:rPr>
            <a:t>今後において</a:t>
          </a:r>
          <a:r>
            <a:rPr kumimoji="1" lang="ja-JP" altLang="en-US" sz="1300" b="0" i="0" baseline="0">
              <a:solidFill>
                <a:schemeClr val="dk1"/>
              </a:solidFill>
              <a:effectLst/>
              <a:latin typeface="HGSｺﾞｼｯｸM"/>
              <a:ea typeface="HGSｺﾞｼｯｸM"/>
              <a:cs typeface="+mn-cs"/>
            </a:rPr>
            <a:t>は</a:t>
          </a:r>
          <a:r>
            <a:rPr kumimoji="1" lang="ja-JP" altLang="ja-JP" sz="1300" b="0" i="0" baseline="0">
              <a:solidFill>
                <a:schemeClr val="dk1"/>
              </a:solidFill>
              <a:effectLst/>
              <a:latin typeface="HGSｺﾞｼｯｸM"/>
              <a:ea typeface="HGSｺﾞｼｯｸM"/>
              <a:cs typeface="+mn-cs"/>
            </a:rPr>
            <a:t>、</a:t>
          </a:r>
          <a:r>
            <a:rPr kumimoji="1" lang="ja-JP" altLang="en-US" sz="1300" b="0" i="0" baseline="0">
              <a:solidFill>
                <a:schemeClr val="dk1"/>
              </a:solidFill>
              <a:effectLst/>
              <a:latin typeface="HGSｺﾞｼｯｸM"/>
              <a:ea typeface="HGSｺﾞｼｯｸM"/>
              <a:cs typeface="+mn-cs"/>
            </a:rPr>
            <a:t>庁舎大規模改修事業や小中学校屋内運動場及び体育センターへの空調機設置事業など</a:t>
          </a:r>
          <a:r>
            <a:rPr kumimoji="1" lang="ja-JP" altLang="ja-JP" sz="1300" b="0" i="0" baseline="0">
              <a:solidFill>
                <a:schemeClr val="dk1"/>
              </a:solidFill>
              <a:effectLst/>
              <a:latin typeface="HGSｺﾞｼｯｸM"/>
              <a:ea typeface="HGSｺﾞｼｯｸM"/>
              <a:cs typeface="+mn-cs"/>
            </a:rPr>
            <a:t>、大型事業が控えていることにより、起債発行額の増加が想定される。公共施設総合管理計画に基づき、町全体の費用負担や他施設との優先度を考慮し、事業費の縮減・平準化による財政負担の軽減に努める</a:t>
          </a:r>
          <a:endParaRPr kumimoji="1" lang="ja-JP" altLang="en-US" sz="1300">
            <a:latin typeface="HGSｺﾞｼｯｸM"/>
            <a:ea typeface="HGSｺﾞｼｯｸM"/>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1808460" y="12420600"/>
          <a:ext cx="401764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HGSｺﾞｼｯｸM"/>
              <a:ea typeface="HGSｺﾞｼｯｸM"/>
            </a:rPr>
            <a:t>　</a:t>
          </a:r>
          <a:r>
            <a:rPr kumimoji="1" lang="ja-JP" altLang="en-US" sz="1300">
              <a:latin typeface="HGSｺﾞｼｯｸM"/>
              <a:ea typeface="HGSｺﾞｼｯｸM"/>
            </a:rPr>
            <a:t>該当なし</a:t>
          </a:r>
          <a:endParaRPr kumimoji="1" lang="ja-JP" altLang="en-US" sz="1300">
            <a:latin typeface="HGSｺﾞｼｯｸM"/>
            <a:ea typeface="HGSｺﾞｼｯｸM"/>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133985</xdr:colOff>
      <xdr:row>53</xdr:row>
      <xdr:rowOff>9525</xdr:rowOff>
    </xdr:to>
    <xdr:sp macro="" textlink="">
      <xdr:nvSpPr>
        <xdr:cNvPr id="3" name="正方形/長方形 3"/>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335280</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191135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523240</xdr:colOff>
      <xdr:row>52</xdr:row>
      <xdr:rowOff>257175</xdr:rowOff>
    </xdr:to>
    <xdr:sp macro="" textlink="">
      <xdr:nvSpPr>
        <xdr:cNvPr id="17" name="Oval 182"/>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833120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9785350" y="238125"/>
          <a:ext cx="22828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133985</xdr:colOff>
      <xdr:row>3</xdr:row>
      <xdr:rowOff>123825</xdr:rowOff>
    </xdr:to>
    <xdr:sp macro="" textlink="">
      <xdr:nvSpPr>
        <xdr:cNvPr id="20" name="団体名称ボックス"/>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栃木県上三川町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865505</xdr:colOff>
      <xdr:row>5</xdr:row>
      <xdr:rowOff>133985</xdr:rowOff>
    </xdr:to>
    <xdr:sp macro="" textlink="">
      <xdr:nvSpPr>
        <xdr:cNvPr id="22" name="テキスト ボックス 6"/>
        <xdr:cNvSpPr txBox="1">
          <a:spLocks noChangeArrowheads="1"/>
        </xdr:cNvSpPr>
      </xdr:nvSpPr>
      <xdr:spPr>
        <a:xfrm>
          <a:off x="568960" y="705485"/>
          <a:ext cx="16160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HGSｺﾞｼｯｸM"/>
              <a:ea typeface="HGSｺﾞｼｯｸM"/>
              <a:cs typeface="+mn-cs"/>
            </a:rPr>
            <a:t>　当町の特徴として、法人町民税収入により財政状況は大きく変動する。現状は将来負担額を充当可能財源等が上回り、将来負担比率の指数が計上されていない。</a:t>
          </a:r>
          <a:endParaRPr lang="ja-JP" altLang="ja-JP" sz="1300">
            <a:effectLst/>
            <a:latin typeface="HGSｺﾞｼｯｸM"/>
            <a:ea typeface="HGSｺﾞｼｯｸM"/>
          </a:endParaRPr>
        </a:p>
        <a:p>
          <a:r>
            <a:rPr kumimoji="1" lang="ja-JP" altLang="ja-JP" sz="1300" b="0" i="0" baseline="0">
              <a:solidFill>
                <a:schemeClr val="dk1"/>
              </a:solidFill>
              <a:effectLst/>
              <a:latin typeface="HGSｺﾞｼｯｸM"/>
              <a:ea typeface="HGSｺﾞｼｯｸM"/>
              <a:cs typeface="+mn-cs"/>
            </a:rPr>
            <a:t>　今後は、本庁舎を含めた公共施設等の大規模更新が控えているため、借入や基金の取崩しにより、将来負担比率が上昇すると予測される。起債と基金を適切に活用し、財政負担の軽減に努める。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341630</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419965" y="165100"/>
          <a:ext cx="35921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栃木県上三川町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1008380</xdr:colOff>
      <xdr:row>6</xdr:row>
      <xdr:rowOff>185420</xdr:rowOff>
    </xdr:to>
    <xdr:sp macro="" textlink="">
      <xdr:nvSpPr>
        <xdr:cNvPr id="9" name="テキスト ボックス 6"/>
        <xdr:cNvSpPr txBox="1">
          <a:spLocks noChangeArrowheads="1"/>
        </xdr:cNvSpPr>
      </xdr:nvSpPr>
      <xdr:spPr>
        <a:xfrm>
          <a:off x="533400" y="957580"/>
          <a:ext cx="216344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341630</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419965" y="806450"/>
          <a:ext cx="10438765"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341630</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419965" y="1297305"/>
          <a:ext cx="10437495"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b="0" i="0" baseline="0">
              <a:solidFill>
                <a:schemeClr val="dk1"/>
              </a:solidFill>
              <a:effectLst/>
              <a:latin typeface="HGSｺﾞｼｯｸM"/>
              <a:ea typeface="HGSｺﾞｼｯｸM"/>
              <a:cs typeface="+mn-cs"/>
            </a:rPr>
            <a:t>　令和６</a:t>
          </a:r>
          <a:r>
            <a:rPr kumimoji="1" lang="ja-JP" altLang="ja-JP" sz="1300" b="0" i="0" baseline="0">
              <a:solidFill>
                <a:schemeClr val="dk1"/>
              </a:solidFill>
              <a:effectLst/>
              <a:latin typeface="HGSｺﾞｼｯｸM"/>
              <a:ea typeface="HGSｺﾞｼｯｸM"/>
              <a:cs typeface="+mn-cs"/>
            </a:rPr>
            <a:t>年度は財源確保のため財政調整基金を３１５百万円、町債の償還の財源として町債管理基金を１５０百万円取り崩し</a:t>
          </a:r>
          <a:r>
            <a:rPr kumimoji="1" lang="ja-JP" altLang="en-US" sz="1300" b="0" i="0" baseline="0">
              <a:solidFill>
                <a:schemeClr val="dk1"/>
              </a:solidFill>
              <a:effectLst/>
              <a:latin typeface="HGSｺﾞｼｯｸM"/>
              <a:ea typeface="HGSｺﾞｼｯｸM"/>
              <a:cs typeface="+mn-cs"/>
            </a:rPr>
            <a:t>たほか</a:t>
          </a:r>
          <a:r>
            <a:rPr kumimoji="1" lang="ja-JP" altLang="ja-JP" sz="1300" b="0" i="0" baseline="0">
              <a:solidFill>
                <a:schemeClr val="dk1"/>
              </a:solidFill>
              <a:effectLst/>
              <a:latin typeface="HGSｺﾞｼｯｸM"/>
              <a:ea typeface="HGSｺﾞｼｯｸM"/>
              <a:cs typeface="+mn-cs"/>
            </a:rPr>
            <a:t>、庁舎大規模改修事業</a:t>
          </a:r>
          <a:r>
            <a:rPr kumimoji="1" lang="ja-JP" altLang="en-US" sz="1300" b="0" i="0" baseline="0">
              <a:solidFill>
                <a:schemeClr val="dk1"/>
              </a:solidFill>
              <a:effectLst/>
              <a:latin typeface="HGSｺﾞｼｯｸM"/>
              <a:ea typeface="HGSｺﾞｼｯｸM"/>
              <a:cs typeface="+mn-cs"/>
            </a:rPr>
            <a:t>に充てるため公共施設等総合管理基金を１００百万円取り崩した</a:t>
          </a:r>
          <a:r>
            <a:rPr kumimoji="1" lang="ja-JP" altLang="ja-JP" sz="1300" b="0" i="0" baseline="0">
              <a:solidFill>
                <a:schemeClr val="dk1"/>
              </a:solidFill>
              <a:effectLst/>
              <a:latin typeface="HGSｺﾞｼｯｸM"/>
              <a:ea typeface="HGSｺﾞｼｯｸM"/>
              <a:cs typeface="+mn-cs"/>
            </a:rPr>
            <a:t>こと</a:t>
          </a:r>
          <a:r>
            <a:rPr kumimoji="1" lang="ja-JP" altLang="en-US" sz="1300" b="0" i="0" baseline="0">
              <a:solidFill>
                <a:schemeClr val="dk1"/>
              </a:solidFill>
              <a:effectLst/>
              <a:latin typeface="HGSｺﾞｼｯｸM"/>
              <a:ea typeface="HGSｺﾞｼｯｸM"/>
              <a:cs typeface="+mn-cs"/>
            </a:rPr>
            <a:t>が主な要因となり、</a:t>
          </a:r>
          <a:r>
            <a:rPr kumimoji="1" lang="ja-JP" altLang="ja-JP" sz="1300" b="0" i="0" baseline="0">
              <a:solidFill>
                <a:schemeClr val="dk1"/>
              </a:solidFill>
              <a:effectLst/>
              <a:latin typeface="HGSｺﾞｼｯｸM"/>
              <a:ea typeface="HGSｺﾞｼｯｸM"/>
              <a:cs typeface="+mn-cs"/>
            </a:rPr>
            <a:t>基金残高が</a:t>
          </a:r>
          <a:r>
            <a:rPr kumimoji="1" lang="ja-JP" altLang="en-US" sz="1300" b="0" i="0" baseline="0">
              <a:solidFill>
                <a:schemeClr val="dk1"/>
              </a:solidFill>
              <a:effectLst/>
              <a:latin typeface="HGSｺﾞｼｯｸM"/>
              <a:ea typeface="HGSｺﾞｼｯｸM"/>
              <a:cs typeface="+mn-cs"/>
            </a:rPr>
            <a:t>減少</a:t>
          </a:r>
          <a:r>
            <a:rPr kumimoji="1" lang="ja-JP" altLang="ja-JP" sz="1300" b="0" i="0" baseline="0">
              <a:solidFill>
                <a:schemeClr val="dk1"/>
              </a:solidFill>
              <a:effectLst/>
              <a:latin typeface="HGSｺﾞｼｯｸM"/>
              <a:ea typeface="HGSｺﾞｼｯｸM"/>
              <a:cs typeface="+mn-cs"/>
            </a:rPr>
            <a:t>した。</a:t>
          </a:r>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b="0" i="0" baseline="0">
              <a:solidFill>
                <a:schemeClr val="dk1"/>
              </a:solidFill>
              <a:effectLst/>
              <a:latin typeface="HGSｺﾞｼｯｸM"/>
              <a:ea typeface="HGSｺﾞｼｯｸM"/>
              <a:cs typeface="+mn-cs"/>
            </a:rPr>
            <a:t>　急激な景気の変動による財源不足や後年度の臨時的事業に対応するため、財政調整基金は７億円（標準財政規模の１０％）以上、町債管理基金は５億円（単年度公債費の１／２）以上を確保することを目指す。今後、公共施設等の</a:t>
          </a:r>
          <a:r>
            <a:rPr kumimoji="1" lang="ja-JP" altLang="en-US" sz="1300" b="0" i="0" baseline="0">
              <a:solidFill>
                <a:schemeClr val="dk1"/>
              </a:solidFill>
              <a:effectLst/>
              <a:latin typeface="HGSｺﾞｼｯｸM"/>
              <a:ea typeface="HGSｺﾞｼｯｸM"/>
              <a:cs typeface="+mn-cs"/>
            </a:rPr>
            <a:t>長寿命化や整備</a:t>
          </a:r>
          <a:r>
            <a:rPr kumimoji="1" lang="ja-JP" altLang="ja-JP" sz="1300" b="0" i="0" baseline="0">
              <a:solidFill>
                <a:schemeClr val="dk1"/>
              </a:solidFill>
              <a:effectLst/>
              <a:latin typeface="HGSｺﾞｼｯｸM"/>
              <a:ea typeface="HGSｺﾞｼｯｸM"/>
              <a:cs typeface="+mn-cs"/>
            </a:rPr>
            <a:t>により、多くの財源が必要となる見込みであり、事業費の縮減や平準化を図りながら、基金は適切に活用していく。</a:t>
          </a:r>
          <a:endParaRPr lang="ja-JP" altLang="ja-JP" sz="1300">
            <a:effectLst/>
            <a:latin typeface="HGSｺﾞｼｯｸM"/>
            <a:ea typeface="HGSｺﾞｼｯｸM"/>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421640</xdr:colOff>
      <xdr:row>4</xdr:row>
      <xdr:rowOff>73025</xdr:rowOff>
    </xdr:from>
    <xdr:to xmlns:xdr="http://schemas.openxmlformats.org/drawingml/2006/spreadsheetDrawing">
      <xdr:col>8</xdr:col>
      <xdr:colOff>1678305</xdr:colOff>
      <xdr:row>6</xdr:row>
      <xdr:rowOff>7620</xdr:rowOff>
    </xdr:to>
    <xdr:sp macro="" textlink="">
      <xdr:nvSpPr>
        <xdr:cNvPr id="13" name="Rectangle 7"/>
        <xdr:cNvSpPr>
          <a:spLocks noChangeArrowheads="1"/>
        </xdr:cNvSpPr>
      </xdr:nvSpPr>
      <xdr:spPr>
        <a:xfrm>
          <a:off x="1249997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341630</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419965" y="12463145"/>
          <a:ext cx="10438765"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341630</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419965" y="12928600"/>
          <a:ext cx="10437495"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HGSｺﾞｼｯｸM"/>
              <a:ea typeface="HGSｺﾞｼｯｸM"/>
              <a:cs typeface="+mn-cs"/>
            </a:rPr>
            <a:t>　公共施設等総合管理基金：公共施設の計画的な更新や改修</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a:t>
          </a:r>
          <a:r>
            <a:rPr kumimoji="1" lang="ja-JP" altLang="ja-JP" sz="1300">
              <a:solidFill>
                <a:schemeClr val="dk1"/>
              </a:solidFill>
              <a:effectLst/>
              <a:latin typeface="HGSｺﾞｼｯｸM"/>
              <a:ea typeface="HGSｺﾞｼｯｸM"/>
              <a:cs typeface="+mn-cs"/>
            </a:rPr>
            <a:t>町営住宅施設整備基金：町営住宅の維持管理</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社会福祉基金：高齢者の保健福祉の増進など社会福祉の向上</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義務教育施設整備基金：義務教育施設の維持、改修</a:t>
          </a:r>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HGSｺﾞｼｯｸM"/>
            <a:ea typeface="HGSｺﾞｼｯｸM"/>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HGSｺﾞｼｯｸM"/>
              <a:ea typeface="HGSｺﾞｼｯｸM"/>
              <a:cs typeface="+mn-cs"/>
            </a:rPr>
            <a:t>　公共施設等総合管理基金：庁舎大規模改修工事のため１００百万円を取り崩し、</a:t>
          </a:r>
          <a:r>
            <a:rPr kumimoji="1" lang="en-US" altLang="ja-JP" sz="1300" b="0" i="0" baseline="0">
              <a:solidFill>
                <a:schemeClr val="dk1"/>
              </a:solidFill>
              <a:effectLst/>
              <a:latin typeface="HGSｺﾞｼｯｸM"/>
              <a:ea typeface="HGSｺﾞｼｯｸM"/>
              <a:cs typeface="+mn-cs"/>
            </a:rPr>
            <a:t>ORIGAMI</a:t>
          </a:r>
          <a:r>
            <a:rPr kumimoji="1" lang="ja-JP" altLang="en-US" sz="1300" b="0" i="0" baseline="0">
              <a:solidFill>
                <a:schemeClr val="dk1"/>
              </a:solidFill>
              <a:effectLst/>
              <a:latin typeface="HGSｺﾞｼｯｸM"/>
              <a:ea typeface="HGSｺﾞｼｯｸM"/>
              <a:cs typeface="+mn-cs"/>
            </a:rPr>
            <a:t>プラザ建設完了</a:t>
          </a:r>
          <a:r>
            <a:rPr kumimoji="1" lang="ja-JP" altLang="ja-JP" sz="1300" b="0" i="0" baseline="0">
              <a:solidFill>
                <a:schemeClr val="dk1"/>
              </a:solidFill>
              <a:effectLst/>
              <a:latin typeface="HGSｺﾞｼｯｸM"/>
              <a:ea typeface="HGSｺﾞｼｯｸM"/>
              <a:cs typeface="+mn-cs"/>
            </a:rPr>
            <a:t>のため</a:t>
          </a:r>
          <a:r>
            <a:rPr kumimoji="1" lang="ja-JP" altLang="ja-JP" sz="1300" b="0" i="0" baseline="0">
              <a:solidFill>
                <a:schemeClr val="dk1"/>
              </a:solidFill>
              <a:effectLst/>
              <a:latin typeface="HGSｺﾞｼｯｸM"/>
              <a:ea typeface="HGSｺﾞｼｯｸM"/>
              <a:cs typeface="+mn-cs"/>
            </a:rPr>
            <a:t>「</a:t>
          </a:r>
          <a:r>
            <a:rPr kumimoji="1" lang="ja-JP" altLang="ja-JP" sz="1300" b="0" i="0" baseline="0">
              <a:solidFill>
                <a:schemeClr val="dk1"/>
              </a:solidFill>
              <a:effectLst/>
              <a:latin typeface="HGSｺﾞｼｯｸM"/>
              <a:ea typeface="HGSｺﾞｼｯｸM"/>
              <a:cs typeface="+mn-cs"/>
            </a:rPr>
            <a:t>生涯学習センター整備基金」</a:t>
          </a:r>
          <a:r>
            <a:rPr kumimoji="1" lang="ja-JP" altLang="ja-JP" sz="1300" b="0" i="0" baseline="0">
              <a:solidFill>
                <a:schemeClr val="dk1"/>
              </a:solidFill>
              <a:effectLst/>
              <a:latin typeface="HGSｺﾞｼｯｸM"/>
              <a:ea typeface="HGSｺﾞｼｯｸM"/>
              <a:cs typeface="+mn-cs"/>
            </a:rPr>
            <a:t>残額１００</a:t>
          </a:r>
          <a:r>
            <a:rPr kumimoji="1" lang="ja-JP" altLang="ja-JP" sz="1300" b="0" i="0" baseline="0">
              <a:solidFill>
                <a:schemeClr val="dk1"/>
              </a:solidFill>
              <a:effectLst/>
              <a:latin typeface="HGSｺﾞｼｯｸM"/>
              <a:ea typeface="HGSｺﾞｼｯｸM"/>
              <a:cs typeface="+mn-cs"/>
            </a:rPr>
            <a:t>百万円を振替えた</a:t>
          </a:r>
          <a:r>
            <a:rPr kumimoji="1" lang="ja-JP" altLang="ja-JP" sz="1300" b="0" i="0" baseline="0">
              <a:solidFill>
                <a:schemeClr val="dk1"/>
              </a:solidFill>
              <a:effectLst/>
              <a:latin typeface="HGSｺﾞｼｯｸM"/>
              <a:ea typeface="HGSｺﾞｼｯｸM"/>
              <a:cs typeface="+mn-cs"/>
            </a:rPr>
            <a:t>。</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町営住宅施設整備基金：今後の町営住宅の維持改修費として計画的に１０百万円を積み立てた。</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社会福祉基金：地域福祉の向上を図るために９百万円を取り崩し、ふるさと納税寄附採納により</a:t>
          </a:r>
          <a:r>
            <a:rPr kumimoji="1" lang="ja-JP" altLang="en-US" sz="1300">
              <a:solidFill>
                <a:schemeClr val="dk1"/>
              </a:solidFill>
              <a:effectLst/>
              <a:latin typeface="HGSｺﾞｼｯｸM"/>
              <a:ea typeface="HGSｺﾞｼｯｸM"/>
              <a:cs typeface="+mn-cs"/>
            </a:rPr>
            <a:t>２</a:t>
          </a:r>
          <a:r>
            <a:rPr kumimoji="1" lang="ja-JP" altLang="ja-JP" sz="1300">
              <a:solidFill>
                <a:schemeClr val="dk1"/>
              </a:solidFill>
              <a:effectLst/>
              <a:latin typeface="HGSｺﾞｼｯｸM"/>
              <a:ea typeface="HGSｺﾞｼｯｸM"/>
              <a:cs typeface="+mn-cs"/>
            </a:rPr>
            <a:t>百万円を積み立てた。</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義務教育施設整備基金：</a:t>
          </a:r>
          <a:r>
            <a:rPr kumimoji="1" lang="ja-JP" altLang="ja-JP" sz="1300">
              <a:solidFill>
                <a:schemeClr val="dk1"/>
              </a:solidFill>
              <a:effectLst/>
              <a:latin typeface="HGSｺﾞｼｯｸM"/>
              <a:ea typeface="HGSｺﾞｼｯｸM"/>
              <a:cs typeface="+mn-cs"/>
            </a:rPr>
            <a:t>ふるさと納税寄附採納により１１百万円を積み立てた。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b="0" i="0" baseline="0">
              <a:solidFill>
                <a:schemeClr val="dk1"/>
              </a:solidFill>
              <a:effectLst/>
              <a:latin typeface="HGSｺﾞｼｯｸM"/>
              <a:ea typeface="HGSｺﾞｼｯｸM"/>
              <a:cs typeface="+mn-cs"/>
            </a:rPr>
            <a:t>　</a:t>
          </a:r>
          <a:r>
            <a:rPr kumimoji="1" lang="ja-JP" altLang="en-US" sz="1300" b="0" i="0" baseline="0">
              <a:solidFill>
                <a:schemeClr val="dk1"/>
              </a:solidFill>
              <a:effectLst/>
              <a:latin typeface="HGSｺﾞｼｯｸM"/>
              <a:ea typeface="HGSｺﾞｼｯｸM"/>
              <a:cs typeface="+mn-cs"/>
            </a:rPr>
            <a:t>老朽化している</a:t>
          </a:r>
          <a:r>
            <a:rPr kumimoji="1" lang="ja-JP" altLang="ja-JP" sz="1300" b="0" i="0" baseline="0">
              <a:solidFill>
                <a:schemeClr val="dk1"/>
              </a:solidFill>
              <a:effectLst/>
              <a:latin typeface="HGSｺﾞｼｯｸM"/>
              <a:ea typeface="HGSｺﾞｼｯｸM"/>
              <a:cs typeface="+mn-cs"/>
            </a:rPr>
            <a:t>公共施設の長寿命化のための維持改修工事に備えるなど中長期的な視点から、目的に沿った基金の積立て及び取崩しを計画的に行う。</a:t>
          </a:r>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421640</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2499975" y="12562840"/>
          <a:ext cx="2314575"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341630</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419965" y="5278755"/>
          <a:ext cx="10438765"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341630</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419965" y="5753100"/>
          <a:ext cx="10437495"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b="0" i="0" baseline="0">
              <a:solidFill>
                <a:schemeClr val="dk1"/>
              </a:solidFill>
              <a:effectLst/>
              <a:latin typeface="HGSｺﾞｼｯｸM"/>
              <a:ea typeface="HGSｺﾞｼｯｸM"/>
              <a:cs typeface="+mn-cs"/>
            </a:rPr>
            <a:t>　財源確保のため財政調整基金を３１５百万円を取り崩したため、基金残高は減額となった。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HGSｺﾞｼｯｸM"/>
              <a:ea typeface="HGSｺﾞｼｯｸM"/>
              <a:cs typeface="+mn-cs"/>
            </a:rPr>
            <a:t>　</a:t>
          </a:r>
          <a:r>
            <a:rPr kumimoji="1" lang="ja-JP" altLang="ja-JP" sz="1300" b="0" i="0" baseline="0">
              <a:solidFill>
                <a:schemeClr val="dk1"/>
              </a:solidFill>
              <a:effectLst/>
              <a:latin typeface="HGSｺﾞｼｯｸM"/>
              <a:ea typeface="HGSｺﾞｼｯｸM"/>
              <a:cs typeface="+mn-cs"/>
            </a:rPr>
            <a:t>経済情勢による税収の増減が大きく、財源の不足額が生じたときは財政調整基金から補填している。今後も事業の見直しを進め、事業費の縮減に取り組むことで、一定の基金残高確保を図っていく。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421640</xdr:colOff>
      <xdr:row>25</xdr:row>
      <xdr:rowOff>133985</xdr:rowOff>
    </xdr:from>
    <xdr:to xmlns:xdr="http://schemas.openxmlformats.org/drawingml/2006/spreadsheetDrawing">
      <xdr:col>9</xdr:col>
      <xdr:colOff>489585</xdr:colOff>
      <xdr:row>27</xdr:row>
      <xdr:rowOff>56515</xdr:rowOff>
    </xdr:to>
    <xdr:sp macro="" textlink="">
      <xdr:nvSpPr>
        <xdr:cNvPr id="19" name="Rectangle 7"/>
        <xdr:cNvSpPr>
          <a:spLocks noChangeArrowheads="1"/>
        </xdr:cNvSpPr>
      </xdr:nvSpPr>
      <xdr:spPr>
        <a:xfrm>
          <a:off x="12499975" y="5372735"/>
          <a:ext cx="185102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341630</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419965" y="8876665"/>
          <a:ext cx="10438765"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341630</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419965" y="9349740"/>
          <a:ext cx="10437495"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HGSｺﾞｼｯｸM"/>
              <a:ea typeface="HGSｺﾞｼｯｸM"/>
              <a:cs typeface="+mn-cs"/>
            </a:rPr>
            <a:t>　過去の大型事業における借入や臨時財政対策債の償還の財源として１５０百万円を取り崩したため、基金残高は減額となった。</a:t>
          </a:r>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b="0" i="0" baseline="0">
              <a:solidFill>
                <a:schemeClr val="dk1"/>
              </a:solidFill>
              <a:effectLst/>
              <a:latin typeface="HGSｺﾞｼｯｸM"/>
              <a:ea typeface="HGSｺﾞｼｯｸM"/>
              <a:cs typeface="+mn-cs"/>
            </a:rPr>
            <a:t>　</a:t>
          </a:r>
          <a:r>
            <a:rPr kumimoji="1" lang="ja-JP" altLang="en-US" sz="1300" b="0" i="0" baseline="0">
              <a:solidFill>
                <a:schemeClr val="dk1"/>
              </a:solidFill>
              <a:effectLst/>
              <a:latin typeface="HGSｺﾞｼｯｸM"/>
              <a:ea typeface="HGSｺﾞｼｯｸM"/>
              <a:cs typeface="+mn-cs"/>
            </a:rPr>
            <a:t>今後は</a:t>
          </a:r>
          <a:r>
            <a:rPr kumimoji="1" lang="ja-JP" altLang="ja-JP" sz="1300" b="0" i="0" baseline="0">
              <a:solidFill>
                <a:schemeClr val="dk1"/>
              </a:solidFill>
              <a:effectLst/>
              <a:latin typeface="HGSｺﾞｼｯｸM"/>
              <a:ea typeface="HGSｺﾞｼｯｸM"/>
              <a:cs typeface="+mn-cs"/>
            </a:rPr>
            <a:t>公共施設等の長寿命化のための改修工事</a:t>
          </a:r>
          <a:r>
            <a:rPr kumimoji="1" lang="ja-JP" altLang="en-US" sz="1300" b="0" i="0" baseline="0">
              <a:solidFill>
                <a:schemeClr val="dk1"/>
              </a:solidFill>
              <a:effectLst/>
              <a:latin typeface="HGSｺﾞｼｯｸM"/>
              <a:ea typeface="HGSｺﾞｼｯｸM"/>
              <a:cs typeface="+mn-cs"/>
            </a:rPr>
            <a:t>など</a:t>
          </a:r>
          <a:r>
            <a:rPr kumimoji="1" lang="ja-JP" altLang="ja-JP" sz="1300" b="0" i="0" baseline="0">
              <a:solidFill>
                <a:schemeClr val="dk1"/>
              </a:solidFill>
              <a:effectLst/>
              <a:latin typeface="HGSｺﾞｼｯｸM"/>
              <a:ea typeface="HGSｺﾞｼｯｸM"/>
              <a:cs typeface="+mn-cs"/>
            </a:rPr>
            <a:t>により、元利償還金の増額が見込まれる。税収の増減を注視し、町債の適正な管理に必要な残高を確保しながら、取崩しを行っていく。</a:t>
          </a:r>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421640</xdr:colOff>
      <xdr:row>42</xdr:row>
      <xdr:rowOff>168275</xdr:rowOff>
    </xdr:from>
    <xdr:to xmlns:xdr="http://schemas.openxmlformats.org/drawingml/2006/spreadsheetDrawing">
      <xdr:col>8</xdr:col>
      <xdr:colOff>1678305</xdr:colOff>
      <xdr:row>44</xdr:row>
      <xdr:rowOff>91440</xdr:rowOff>
    </xdr:to>
    <xdr:sp macro="" textlink="">
      <xdr:nvSpPr>
        <xdr:cNvPr id="22" name="Rectangle 7"/>
        <xdr:cNvSpPr>
          <a:spLocks noChangeArrowheads="1"/>
        </xdr:cNvSpPr>
      </xdr:nvSpPr>
      <xdr:spPr>
        <a:xfrm>
          <a:off x="12499975"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46990</xdr:rowOff>
    </xdr:from>
    <xdr:to xmlns:xdr="http://schemas.openxmlformats.org/drawingml/2006/spreadsheetDrawing">
      <xdr:col>37</xdr:col>
      <xdr:colOff>57150</xdr:colOff>
      <xdr:row>60</xdr:row>
      <xdr:rowOff>116840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135255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17525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31241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44957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58673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72389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17525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31241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44957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58673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72389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171450</xdr:colOff>
      <xdr:row>1</xdr:row>
      <xdr:rowOff>156210</xdr:rowOff>
    </xdr:to>
    <xdr:sp macro="" textlink="">
      <xdr:nvSpPr>
        <xdr:cNvPr id="14" name="正方形/長方形 13"/>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171450</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436880</xdr:colOff>
      <xdr:row>2</xdr:row>
      <xdr:rowOff>22860</xdr:rowOff>
    </xdr:from>
    <xdr:to xmlns:xdr="http://schemas.openxmlformats.org/drawingml/2006/spreadsheetDrawing">
      <xdr:col>53</xdr:col>
      <xdr:colOff>171450</xdr:colOff>
      <xdr:row>11</xdr:row>
      <xdr:rowOff>102870</xdr:rowOff>
    </xdr:to>
    <xdr:sp macro="" textlink="">
      <xdr:nvSpPr>
        <xdr:cNvPr id="21" name="正方形/長方形 20"/>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171450</xdr:colOff>
      <xdr:row>11</xdr:row>
      <xdr:rowOff>71755</xdr:rowOff>
    </xdr:to>
    <xdr:sp macro="" textlink="">
      <xdr:nvSpPr>
        <xdr:cNvPr id="22" name="正方形/長方形 21"/>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71755</xdr:rowOff>
    </xdr:to>
    <xdr:sp macro="" textlink="">
      <xdr:nvSpPr>
        <xdr:cNvPr id="23" name="正方形/長方形 22"/>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71755</xdr:rowOff>
    </xdr:to>
    <xdr:sp macro="" textlink="">
      <xdr:nvSpPr>
        <xdr:cNvPr id="24" name="正方形/長方形 23"/>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171450</xdr:colOff>
      <xdr:row>7</xdr:row>
      <xdr:rowOff>3175</xdr:rowOff>
    </xdr:to>
    <xdr:sp macro="" textlink="">
      <xdr:nvSpPr>
        <xdr:cNvPr id="26" name="正方形/長方形 25"/>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127635</xdr:rowOff>
    </xdr:to>
    <xdr:sp macro="" textlink="">
      <xdr:nvSpPr>
        <xdr:cNvPr id="28" name="正方形/長方形 27"/>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171450</xdr:colOff>
      <xdr:row>9</xdr:row>
      <xdr:rowOff>127635</xdr:rowOff>
    </xdr:to>
    <xdr:sp macro="" textlink="">
      <xdr:nvSpPr>
        <xdr:cNvPr id="29" name="正方形/長方形 28"/>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108585</xdr:rowOff>
    </xdr:to>
    <xdr:sp macro="" textlink="">
      <xdr:nvSpPr>
        <xdr:cNvPr id="30" name="角丸四角形 29"/>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171450</xdr:colOff>
      <xdr:row>2</xdr:row>
      <xdr:rowOff>86360</xdr:rowOff>
    </xdr:from>
    <xdr:to xmlns:xdr="http://schemas.openxmlformats.org/drawingml/2006/spreadsheetDrawing">
      <xdr:col>64</xdr:col>
      <xdr:colOff>171450</xdr:colOff>
      <xdr:row>3</xdr:row>
      <xdr:rowOff>15875</xdr:rowOff>
    </xdr:to>
    <xdr:sp macro="" textlink="">
      <xdr:nvSpPr>
        <xdr:cNvPr id="31" name="正方形/長方形 30"/>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171450</xdr:colOff>
      <xdr:row>3</xdr:row>
      <xdr:rowOff>28575</xdr:rowOff>
    </xdr:from>
    <xdr:to xmlns:xdr="http://schemas.openxmlformats.org/drawingml/2006/spreadsheetDrawing">
      <xdr:col>64</xdr:col>
      <xdr:colOff>171450</xdr:colOff>
      <xdr:row>6</xdr:row>
      <xdr:rowOff>34290</xdr:rowOff>
    </xdr:to>
    <xdr:sp macro="" textlink="">
      <xdr:nvSpPr>
        <xdr:cNvPr id="32" name="正方形/長方形 31"/>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171450</xdr:colOff>
      <xdr:row>5</xdr:row>
      <xdr:rowOff>28575</xdr:rowOff>
    </xdr:from>
    <xdr:to xmlns:xdr="http://schemas.openxmlformats.org/drawingml/2006/spreadsheetDrawing">
      <xdr:col>65</xdr:col>
      <xdr:colOff>117475</xdr:colOff>
      <xdr:row>8</xdr:row>
      <xdr:rowOff>158750</xdr:rowOff>
    </xdr:to>
    <xdr:sp macro="" textlink="">
      <xdr:nvSpPr>
        <xdr:cNvPr id="33" name="正方形/長方形 32"/>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114935</xdr:rowOff>
    </xdr:from>
    <xdr:to xmlns:xdr="http://schemas.openxmlformats.org/drawingml/2006/spreadsheetDrawing">
      <xdr:col>57</xdr:col>
      <xdr:colOff>158750</xdr:colOff>
      <xdr:row>4</xdr:row>
      <xdr:rowOff>46990</xdr:rowOff>
    </xdr:to>
    <xdr:sp macro="" textlink="">
      <xdr:nvSpPr>
        <xdr:cNvPr id="36" name="フローチャート: 判断 35"/>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164465</xdr:rowOff>
    </xdr:to>
    <xdr:cxnSp macro="">
      <xdr:nvCxnSpPr>
        <xdr:cNvPr id="37" name="直線コネクタ 36"/>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38" name="直線コネクタ 37"/>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93345</xdr:rowOff>
    </xdr:from>
    <xdr:to xmlns:xdr="http://schemas.openxmlformats.org/drawingml/2006/spreadsheetDrawing">
      <xdr:col>57</xdr:col>
      <xdr:colOff>101600</xdr:colOff>
      <xdr:row>7</xdr:row>
      <xdr:rowOff>61595</xdr:rowOff>
    </xdr:to>
    <xdr:cxnSp macro="">
      <xdr:nvCxnSpPr>
        <xdr:cNvPr id="39" name="直線コネクタ 38"/>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64770</xdr:rowOff>
    </xdr:from>
    <xdr:to xmlns:xdr="http://schemas.openxmlformats.org/drawingml/2006/spreadsheetDrawing">
      <xdr:col>58</xdr:col>
      <xdr:colOff>3175</xdr:colOff>
      <xdr:row>7</xdr:row>
      <xdr:rowOff>64770</xdr:rowOff>
    </xdr:to>
    <xdr:cxnSp macro="">
      <xdr:nvCxnSpPr>
        <xdr:cNvPr id="40" name="直線コネクタ 39"/>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34290</xdr:rowOff>
    </xdr:from>
    <xdr:ext cx="8894445" cy="251460"/>
    <xdr:sp macro="" textlink="">
      <xdr:nvSpPr>
        <xdr:cNvPr id="41" name="テキスト ボックス 40"/>
        <xdr:cNvSpPr txBox="1"/>
      </xdr:nvSpPr>
      <xdr:spPr>
        <a:xfrm>
          <a:off x="419100" y="2733675"/>
          <a:ext cx="88944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102870</xdr:rowOff>
    </xdr:from>
    <xdr:ext cx="6044565" cy="251460"/>
    <xdr:sp macro="" textlink="">
      <xdr:nvSpPr>
        <xdr:cNvPr id="42" name="テキスト ボックス 41"/>
        <xdr:cNvSpPr txBox="1"/>
      </xdr:nvSpPr>
      <xdr:spPr>
        <a:xfrm>
          <a:off x="419100" y="2969895"/>
          <a:ext cx="6044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29600" cy="253365"/>
    <xdr:sp macro="" textlink="">
      <xdr:nvSpPr>
        <xdr:cNvPr id="43" name="テキスト ボックス 42"/>
        <xdr:cNvSpPr txBox="1"/>
      </xdr:nvSpPr>
      <xdr:spPr>
        <a:xfrm>
          <a:off x="419100" y="3205480"/>
          <a:ext cx="8229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71755</xdr:rowOff>
    </xdr:from>
    <xdr:ext cx="4431665" cy="251460"/>
    <xdr:sp macro="" textlink="">
      <xdr:nvSpPr>
        <xdr:cNvPr id="44" name="テキスト ボックス 43"/>
        <xdr:cNvSpPr txBox="1"/>
      </xdr:nvSpPr>
      <xdr:spPr>
        <a:xfrm>
          <a:off x="419100" y="3441700"/>
          <a:ext cx="4431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140335</xdr:rowOff>
    </xdr:from>
    <xdr:ext cx="182880" cy="251460"/>
    <xdr:sp macro="" textlink="">
      <xdr:nvSpPr>
        <xdr:cNvPr id="45" name="テキスト ボックス 44"/>
        <xdr:cNvSpPr txBox="1"/>
      </xdr:nvSpPr>
      <xdr:spPr>
        <a:xfrm>
          <a:off x="419100" y="3677920"/>
          <a:ext cx="1828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46" name="正方形/長方形 45"/>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79375</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62865</xdr:rowOff>
    </xdr:from>
    <xdr:to xmlns:xdr="http://schemas.openxmlformats.org/drawingml/2006/spreadsheetDrawing">
      <xdr:col>23</xdr:col>
      <xdr:colOff>5080</xdr:colOff>
      <xdr:row>24</xdr:row>
      <xdr:rowOff>29845</xdr:rowOff>
    </xdr:to>
    <xdr:sp macro="" textlink="">
      <xdr:nvSpPr>
        <xdr:cNvPr id="48" name="正方形/長方形 47"/>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90170</xdr:rowOff>
    </xdr:to>
    <xdr:sp macro="" textlink="">
      <xdr:nvSpPr>
        <xdr:cNvPr id="49" name="正方形/長方形 48"/>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108585</xdr:rowOff>
    </xdr:to>
    <xdr:sp macro="" textlink="">
      <xdr:nvSpPr>
        <xdr:cNvPr id="50" name="正方形/長方形 49"/>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90170</xdr:rowOff>
    </xdr:to>
    <xdr:sp macro="" textlink="">
      <xdr:nvSpPr>
        <xdr:cNvPr id="51" name="正方形/長方形 50"/>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108585</xdr:rowOff>
    </xdr:to>
    <xdr:sp macro="" textlink="">
      <xdr:nvSpPr>
        <xdr:cNvPr id="52" name="正方形/長方形 51"/>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90170</xdr:rowOff>
    </xdr:to>
    <xdr:sp macro="" textlink="">
      <xdr:nvSpPr>
        <xdr:cNvPr id="53" name="正方形/長方形 52"/>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108585</xdr:rowOff>
    </xdr:to>
    <xdr:sp macro="" textlink="">
      <xdr:nvSpPr>
        <xdr:cNvPr id="54" name="正方形/長方形 53"/>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55" name="正方形/長方形 54"/>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64770</xdr:rowOff>
    </xdr:from>
    <xdr:to xmlns:xdr="http://schemas.openxmlformats.org/drawingml/2006/spreadsheetDrawing">
      <xdr:col>53</xdr:col>
      <xdr:colOff>149225</xdr:colOff>
      <xdr:row>36</xdr:row>
      <xdr:rowOff>164465</xdr:rowOff>
    </xdr:to>
    <xdr:sp macro="" textlink="">
      <xdr:nvSpPr>
        <xdr:cNvPr id="56" name="正方形/長方形 55"/>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127635</xdr:rowOff>
    </xdr:from>
    <xdr:to xmlns:xdr="http://schemas.openxmlformats.org/drawingml/2006/spreadsheetDrawing">
      <xdr:col>52</xdr:col>
      <xdr:colOff>149225</xdr:colOff>
      <xdr:row>26</xdr:row>
      <xdr:rowOff>40005</xdr:rowOff>
    </xdr:to>
    <xdr:sp macro="" textlink="">
      <xdr:nvSpPr>
        <xdr:cNvPr id="57" name="正方形/長方形 56"/>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77470</xdr:rowOff>
    </xdr:to>
    <xdr:sp macro="" textlink="" fLocksText="0">
      <xdr:nvSpPr>
        <xdr:cNvPr id="58" name="テキスト ボックス 57"/>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他団体と同様に全体として資産の老朽化は進んでいるが、令和６年度から令和８年度の継続事業である庁舎大規模改修により減価償却率が減少する見込みである。公共施設等総合管理計画により、インフラ資産の整備、施設の質と量の適正化を進め、基金の適正な管理と地方債の活用による財政負担の平準化を図り、施設の計画的な整備・修繕・更新に取り組んで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171450</xdr:colOff>
      <xdr:row>23</xdr:row>
      <xdr:rowOff>46990</xdr:rowOff>
    </xdr:from>
    <xdr:ext cx="349885" cy="218440"/>
    <xdr:sp macro="" textlink="">
      <xdr:nvSpPr>
        <xdr:cNvPr id="59" name="テキスト ボックス 58"/>
        <xdr:cNvSpPr txBox="1"/>
      </xdr:nvSpPr>
      <xdr:spPr>
        <a:xfrm>
          <a:off x="1122680" y="4693285"/>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164465</xdr:rowOff>
    </xdr:from>
    <xdr:to xmlns:xdr="http://schemas.openxmlformats.org/drawingml/2006/spreadsheetDrawing">
      <xdr:col>27</xdr:col>
      <xdr:colOff>73025</xdr:colOff>
      <xdr:row>36</xdr:row>
      <xdr:rowOff>164465</xdr:rowOff>
    </xdr:to>
    <xdr:cxnSp macro="">
      <xdr:nvCxnSpPr>
        <xdr:cNvPr id="60" name="直線コネクタ 59"/>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73025</xdr:rowOff>
    </xdr:from>
    <xdr:ext cx="408940" cy="219075"/>
    <xdr:sp macro="" textlink="">
      <xdr:nvSpPr>
        <xdr:cNvPr id="61" name="テキスト ボックス 60"/>
        <xdr:cNvSpPr txBox="1"/>
      </xdr:nvSpPr>
      <xdr:spPr>
        <a:xfrm>
          <a:off x="727710" y="6898640"/>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147955</xdr:rowOff>
    </xdr:from>
    <xdr:to xmlns:xdr="http://schemas.openxmlformats.org/drawingml/2006/spreadsheetDrawing">
      <xdr:col>27</xdr:col>
      <xdr:colOff>73025</xdr:colOff>
      <xdr:row>34</xdr:row>
      <xdr:rowOff>147955</xdr:rowOff>
    </xdr:to>
    <xdr:cxnSp macro="">
      <xdr:nvCxnSpPr>
        <xdr:cNvPr id="62" name="直線コネクタ 61"/>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56515</xdr:rowOff>
    </xdr:from>
    <xdr:ext cx="357505" cy="220345"/>
    <xdr:sp macro="" textlink="">
      <xdr:nvSpPr>
        <xdr:cNvPr id="63" name="テキスト ボックス 62"/>
        <xdr:cNvSpPr txBox="1"/>
      </xdr:nvSpPr>
      <xdr:spPr>
        <a:xfrm>
          <a:off x="779145" y="6546850"/>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131445</xdr:rowOff>
    </xdr:from>
    <xdr:to xmlns:xdr="http://schemas.openxmlformats.org/drawingml/2006/spreadsheetDrawing">
      <xdr:col>27</xdr:col>
      <xdr:colOff>73025</xdr:colOff>
      <xdr:row>32</xdr:row>
      <xdr:rowOff>131445</xdr:rowOff>
    </xdr:to>
    <xdr:cxnSp macro="">
      <xdr:nvCxnSpPr>
        <xdr:cNvPr id="64" name="直線コネクタ 63"/>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39370</xdr:rowOff>
    </xdr:from>
    <xdr:ext cx="357505" cy="220345"/>
    <xdr:sp macro="" textlink="">
      <xdr:nvSpPr>
        <xdr:cNvPr id="65" name="テキスト ボックス 64"/>
        <xdr:cNvSpPr txBox="1"/>
      </xdr:nvSpPr>
      <xdr:spPr>
        <a:xfrm>
          <a:off x="779145" y="619442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114935</xdr:rowOff>
    </xdr:from>
    <xdr:to xmlns:xdr="http://schemas.openxmlformats.org/drawingml/2006/spreadsheetDrawing">
      <xdr:col>27</xdr:col>
      <xdr:colOff>73025</xdr:colOff>
      <xdr:row>30</xdr:row>
      <xdr:rowOff>114935</xdr:rowOff>
    </xdr:to>
    <xdr:cxnSp macro="">
      <xdr:nvCxnSpPr>
        <xdr:cNvPr id="66" name="直線コネクタ 65"/>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22860</xdr:rowOff>
    </xdr:from>
    <xdr:ext cx="357505" cy="220345"/>
    <xdr:sp macro="" textlink="">
      <xdr:nvSpPr>
        <xdr:cNvPr id="67" name="テキスト ボックス 66"/>
        <xdr:cNvSpPr txBox="1"/>
      </xdr:nvSpPr>
      <xdr:spPr>
        <a:xfrm>
          <a:off x="779145" y="584263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97790</xdr:rowOff>
    </xdr:from>
    <xdr:to xmlns:xdr="http://schemas.openxmlformats.org/drawingml/2006/spreadsheetDrawing">
      <xdr:col>27</xdr:col>
      <xdr:colOff>73025</xdr:colOff>
      <xdr:row>28</xdr:row>
      <xdr:rowOff>97790</xdr:rowOff>
    </xdr:to>
    <xdr:cxnSp macro="">
      <xdr:nvCxnSpPr>
        <xdr:cNvPr id="68" name="直線コネクタ 67"/>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6350</xdr:rowOff>
    </xdr:from>
    <xdr:ext cx="357505" cy="220345"/>
    <xdr:sp macro="" textlink="">
      <xdr:nvSpPr>
        <xdr:cNvPr id="69" name="テキスト ボックス 68"/>
        <xdr:cNvSpPr txBox="1"/>
      </xdr:nvSpPr>
      <xdr:spPr>
        <a:xfrm>
          <a:off x="779145" y="549084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81915</xdr:rowOff>
    </xdr:from>
    <xdr:to xmlns:xdr="http://schemas.openxmlformats.org/drawingml/2006/spreadsheetDrawing">
      <xdr:col>27</xdr:col>
      <xdr:colOff>73025</xdr:colOff>
      <xdr:row>26</xdr:row>
      <xdr:rowOff>81915</xdr:rowOff>
    </xdr:to>
    <xdr:cxnSp macro="">
      <xdr:nvCxnSpPr>
        <xdr:cNvPr id="70" name="直線コネクタ 69"/>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157480</xdr:rowOff>
    </xdr:from>
    <xdr:ext cx="357505" cy="220345"/>
    <xdr:sp macro="" textlink="">
      <xdr:nvSpPr>
        <xdr:cNvPr id="71" name="テキスト ボックス 70"/>
        <xdr:cNvSpPr txBox="1"/>
      </xdr:nvSpPr>
      <xdr:spPr>
        <a:xfrm>
          <a:off x="779145" y="513905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24</xdr:row>
      <xdr:rowOff>64770</xdr:rowOff>
    </xdr:to>
    <xdr:cxnSp macro="">
      <xdr:nvCxnSpPr>
        <xdr:cNvPr id="72" name="直線コネクタ 71"/>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140970</xdr:rowOff>
    </xdr:from>
    <xdr:ext cx="357505" cy="218440"/>
    <xdr:sp macro="" textlink="">
      <xdr:nvSpPr>
        <xdr:cNvPr id="73" name="テキスト ボックス 72"/>
        <xdr:cNvSpPr txBox="1"/>
      </xdr:nvSpPr>
      <xdr:spPr>
        <a:xfrm>
          <a:off x="779145" y="4787265"/>
          <a:ext cx="3575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74" name="有形固定資産減価償却率グラフ枠"/>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73025</xdr:rowOff>
    </xdr:from>
    <xdr:to xmlns:xdr="http://schemas.openxmlformats.org/drawingml/2006/spreadsheetDrawing">
      <xdr:col>23</xdr:col>
      <xdr:colOff>85090</xdr:colOff>
      <xdr:row>33</xdr:row>
      <xdr:rowOff>80010</xdr:rowOff>
    </xdr:to>
    <xdr:cxnSp macro="">
      <xdr:nvCxnSpPr>
        <xdr:cNvPr id="75" name="直線コネクタ 74"/>
        <xdr:cNvCxnSpPr/>
      </xdr:nvCxnSpPr>
      <xdr:spPr>
        <a:xfrm flipV="1">
          <a:off x="4292600" y="5389880"/>
          <a:ext cx="1270" cy="1012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84455</xdr:rowOff>
    </xdr:from>
    <xdr:ext cx="405130" cy="251460"/>
    <xdr:sp macro="" textlink="">
      <xdr:nvSpPr>
        <xdr:cNvPr id="76" name="有形固定資産減価償却率最小値テキスト"/>
        <xdr:cNvSpPr txBox="1"/>
      </xdr:nvSpPr>
      <xdr:spPr>
        <a:xfrm>
          <a:off x="4345305" y="640715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33</xdr:row>
      <xdr:rowOff>80010</xdr:rowOff>
    </xdr:from>
    <xdr:to xmlns:xdr="http://schemas.openxmlformats.org/drawingml/2006/spreadsheetDrawing">
      <xdr:col>23</xdr:col>
      <xdr:colOff>171450</xdr:colOff>
      <xdr:row>33</xdr:row>
      <xdr:rowOff>80010</xdr:rowOff>
    </xdr:to>
    <xdr:cxnSp macro="">
      <xdr:nvCxnSpPr>
        <xdr:cNvPr id="77" name="直線コネクタ 76"/>
        <xdr:cNvCxnSpPr/>
      </xdr:nvCxnSpPr>
      <xdr:spPr>
        <a:xfrm>
          <a:off x="4208780" y="640270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20320</xdr:rowOff>
    </xdr:from>
    <xdr:ext cx="405130" cy="253365"/>
    <xdr:sp macro="" textlink="">
      <xdr:nvSpPr>
        <xdr:cNvPr id="78" name="有形固定資産減価償却率最大値テキスト"/>
        <xdr:cNvSpPr txBox="1"/>
      </xdr:nvSpPr>
      <xdr:spPr>
        <a:xfrm>
          <a:off x="4345305" y="51695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27</xdr:row>
      <xdr:rowOff>73025</xdr:rowOff>
    </xdr:from>
    <xdr:to xmlns:xdr="http://schemas.openxmlformats.org/drawingml/2006/spreadsheetDrawing">
      <xdr:col>23</xdr:col>
      <xdr:colOff>171450</xdr:colOff>
      <xdr:row>27</xdr:row>
      <xdr:rowOff>73025</xdr:rowOff>
    </xdr:to>
    <xdr:cxnSp macro="">
      <xdr:nvCxnSpPr>
        <xdr:cNvPr id="79" name="直線コネクタ 78"/>
        <xdr:cNvCxnSpPr/>
      </xdr:nvCxnSpPr>
      <xdr:spPr>
        <a:xfrm>
          <a:off x="4208780" y="538988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130810</xdr:rowOff>
    </xdr:from>
    <xdr:ext cx="405130" cy="253365"/>
    <xdr:sp macro="" textlink="">
      <xdr:nvSpPr>
        <xdr:cNvPr id="80" name="有形固定資産減価償却率平均値テキスト"/>
        <xdr:cNvSpPr txBox="1"/>
      </xdr:nvSpPr>
      <xdr:spPr>
        <a:xfrm>
          <a:off x="4345305" y="578294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151765</xdr:rowOff>
    </xdr:from>
    <xdr:to xmlns:xdr="http://schemas.openxmlformats.org/drawingml/2006/spreadsheetDrawing">
      <xdr:col>23</xdr:col>
      <xdr:colOff>136525</xdr:colOff>
      <xdr:row>30</xdr:row>
      <xdr:rowOff>84455</xdr:rowOff>
    </xdr:to>
    <xdr:sp macro="" textlink="">
      <xdr:nvSpPr>
        <xdr:cNvPr id="81" name="フローチャート: 判断 80"/>
        <xdr:cNvSpPr/>
      </xdr:nvSpPr>
      <xdr:spPr>
        <a:xfrm>
          <a:off x="4243705" y="58039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29</xdr:row>
      <xdr:rowOff>95250</xdr:rowOff>
    </xdr:from>
    <xdr:to xmlns:xdr="http://schemas.openxmlformats.org/drawingml/2006/spreadsheetDrawing">
      <xdr:col>19</xdr:col>
      <xdr:colOff>171450</xdr:colOff>
      <xdr:row>30</xdr:row>
      <xdr:rowOff>27305</xdr:rowOff>
    </xdr:to>
    <xdr:sp macro="" textlink="">
      <xdr:nvSpPr>
        <xdr:cNvPr id="82" name="フローチャート: 判断 81"/>
        <xdr:cNvSpPr/>
      </xdr:nvSpPr>
      <xdr:spPr>
        <a:xfrm>
          <a:off x="3608705" y="574738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46990</xdr:rowOff>
    </xdr:from>
    <xdr:to xmlns:xdr="http://schemas.openxmlformats.org/drawingml/2006/spreadsheetDrawing">
      <xdr:col>15</xdr:col>
      <xdr:colOff>171450</xdr:colOff>
      <xdr:row>29</xdr:row>
      <xdr:rowOff>146050</xdr:rowOff>
    </xdr:to>
    <xdr:sp macro="" textlink="">
      <xdr:nvSpPr>
        <xdr:cNvPr id="83" name="フローチャート: 判断 82"/>
        <xdr:cNvSpPr/>
      </xdr:nvSpPr>
      <xdr:spPr>
        <a:xfrm>
          <a:off x="2922905" y="56991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6985</xdr:rowOff>
    </xdr:from>
    <xdr:to xmlns:xdr="http://schemas.openxmlformats.org/drawingml/2006/spreadsheetDrawing">
      <xdr:col>11</xdr:col>
      <xdr:colOff>171450</xdr:colOff>
      <xdr:row>29</xdr:row>
      <xdr:rowOff>106680</xdr:rowOff>
    </xdr:to>
    <xdr:sp macro="" textlink="">
      <xdr:nvSpPr>
        <xdr:cNvPr id="84" name="フローチャート: 判断 83"/>
        <xdr:cNvSpPr/>
      </xdr:nvSpPr>
      <xdr:spPr>
        <a:xfrm>
          <a:off x="2237105" y="565912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126365</xdr:rowOff>
    </xdr:from>
    <xdr:to xmlns:xdr="http://schemas.openxmlformats.org/drawingml/2006/spreadsheetDrawing">
      <xdr:col>7</xdr:col>
      <xdr:colOff>171450</xdr:colOff>
      <xdr:row>29</xdr:row>
      <xdr:rowOff>57785</xdr:rowOff>
    </xdr:to>
    <xdr:sp macro="" textlink="">
      <xdr:nvSpPr>
        <xdr:cNvPr id="85" name="フローチャート: 判断 84"/>
        <xdr:cNvSpPr/>
      </xdr:nvSpPr>
      <xdr:spPr>
        <a:xfrm>
          <a:off x="1551305" y="561086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41275</xdr:rowOff>
    </xdr:from>
    <xdr:ext cx="760095" cy="220345"/>
    <xdr:sp macro="" textlink="">
      <xdr:nvSpPr>
        <xdr:cNvPr id="86" name="テキスト ボックス 85"/>
        <xdr:cNvSpPr txBox="1"/>
      </xdr:nvSpPr>
      <xdr:spPr>
        <a:xfrm>
          <a:off x="4135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41275</xdr:rowOff>
    </xdr:from>
    <xdr:ext cx="760095" cy="220345"/>
    <xdr:sp macro="" textlink="">
      <xdr:nvSpPr>
        <xdr:cNvPr id="87" name="テキスト ボックス 86"/>
        <xdr:cNvSpPr txBox="1"/>
      </xdr:nvSpPr>
      <xdr:spPr>
        <a:xfrm>
          <a:off x="3500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41275</xdr:rowOff>
    </xdr:from>
    <xdr:ext cx="760095" cy="220345"/>
    <xdr:sp macro="" textlink="">
      <xdr:nvSpPr>
        <xdr:cNvPr id="88" name="テキスト ボックス 87"/>
        <xdr:cNvSpPr txBox="1"/>
      </xdr:nvSpPr>
      <xdr:spPr>
        <a:xfrm>
          <a:off x="28149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41275</xdr:rowOff>
    </xdr:from>
    <xdr:ext cx="760095" cy="220345"/>
    <xdr:sp macro="" textlink="">
      <xdr:nvSpPr>
        <xdr:cNvPr id="89" name="テキスト ボックス 88"/>
        <xdr:cNvSpPr txBox="1"/>
      </xdr:nvSpPr>
      <xdr:spPr>
        <a:xfrm>
          <a:off x="21291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41275</xdr:rowOff>
    </xdr:from>
    <xdr:ext cx="760095" cy="220345"/>
    <xdr:sp macro="" textlink="">
      <xdr:nvSpPr>
        <xdr:cNvPr id="90" name="テキスト ボックス 89"/>
        <xdr:cNvSpPr txBox="1"/>
      </xdr:nvSpPr>
      <xdr:spPr>
        <a:xfrm>
          <a:off x="14433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25400</xdr:rowOff>
    </xdr:from>
    <xdr:to xmlns:xdr="http://schemas.openxmlformats.org/drawingml/2006/spreadsheetDrawing">
      <xdr:col>23</xdr:col>
      <xdr:colOff>136525</xdr:colOff>
      <xdr:row>29</xdr:row>
      <xdr:rowOff>125095</xdr:rowOff>
    </xdr:to>
    <xdr:sp macro="" textlink="">
      <xdr:nvSpPr>
        <xdr:cNvPr id="91" name="楕円 90"/>
        <xdr:cNvSpPr/>
      </xdr:nvSpPr>
      <xdr:spPr>
        <a:xfrm>
          <a:off x="4243705" y="5677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28</xdr:row>
      <xdr:rowOff>48260</xdr:rowOff>
    </xdr:from>
    <xdr:ext cx="405130" cy="251460"/>
    <xdr:sp macro="" textlink="">
      <xdr:nvSpPr>
        <xdr:cNvPr id="92" name="有形固定資産減価償却率該当値テキスト"/>
        <xdr:cNvSpPr txBox="1"/>
      </xdr:nvSpPr>
      <xdr:spPr>
        <a:xfrm>
          <a:off x="4345305" y="553275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28</xdr:row>
      <xdr:rowOff>132715</xdr:rowOff>
    </xdr:from>
    <xdr:to xmlns:xdr="http://schemas.openxmlformats.org/drawingml/2006/spreadsheetDrawing">
      <xdr:col>19</xdr:col>
      <xdr:colOff>171450</xdr:colOff>
      <xdr:row>29</xdr:row>
      <xdr:rowOff>64135</xdr:rowOff>
    </xdr:to>
    <xdr:sp macro="" textlink="">
      <xdr:nvSpPr>
        <xdr:cNvPr id="93" name="楕円 92"/>
        <xdr:cNvSpPr/>
      </xdr:nvSpPr>
      <xdr:spPr>
        <a:xfrm>
          <a:off x="3608705" y="561721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15240</xdr:rowOff>
    </xdr:from>
    <xdr:to xmlns:xdr="http://schemas.openxmlformats.org/drawingml/2006/spreadsheetDrawing">
      <xdr:col>23</xdr:col>
      <xdr:colOff>85725</xdr:colOff>
      <xdr:row>29</xdr:row>
      <xdr:rowOff>74930</xdr:rowOff>
    </xdr:to>
    <xdr:cxnSp macro="">
      <xdr:nvCxnSpPr>
        <xdr:cNvPr id="94" name="直線コネクタ 93"/>
        <xdr:cNvCxnSpPr/>
      </xdr:nvCxnSpPr>
      <xdr:spPr>
        <a:xfrm>
          <a:off x="3659505" y="5667375"/>
          <a:ext cx="635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10160</xdr:rowOff>
    </xdr:from>
    <xdr:to xmlns:xdr="http://schemas.openxmlformats.org/drawingml/2006/spreadsheetDrawing">
      <xdr:col>15</xdr:col>
      <xdr:colOff>171450</xdr:colOff>
      <xdr:row>28</xdr:row>
      <xdr:rowOff>109220</xdr:rowOff>
    </xdr:to>
    <xdr:sp macro="" textlink="">
      <xdr:nvSpPr>
        <xdr:cNvPr id="95" name="楕円 94"/>
        <xdr:cNvSpPr/>
      </xdr:nvSpPr>
      <xdr:spPr>
        <a:xfrm>
          <a:off x="2922905" y="549465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28</xdr:row>
      <xdr:rowOff>59690</xdr:rowOff>
    </xdr:from>
    <xdr:to xmlns:xdr="http://schemas.openxmlformats.org/drawingml/2006/spreadsheetDrawing">
      <xdr:col>19</xdr:col>
      <xdr:colOff>136525</xdr:colOff>
      <xdr:row>29</xdr:row>
      <xdr:rowOff>15240</xdr:rowOff>
    </xdr:to>
    <xdr:cxnSp macro="">
      <xdr:nvCxnSpPr>
        <xdr:cNvPr id="96" name="直線コネクタ 95"/>
        <xdr:cNvCxnSpPr/>
      </xdr:nvCxnSpPr>
      <xdr:spPr>
        <a:xfrm>
          <a:off x="2973705" y="5544185"/>
          <a:ext cx="6858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27</xdr:row>
      <xdr:rowOff>128905</xdr:rowOff>
    </xdr:from>
    <xdr:to xmlns:xdr="http://schemas.openxmlformats.org/drawingml/2006/spreadsheetDrawing">
      <xdr:col>11</xdr:col>
      <xdr:colOff>171450</xdr:colOff>
      <xdr:row>28</xdr:row>
      <xdr:rowOff>60325</xdr:rowOff>
    </xdr:to>
    <xdr:sp macro="" textlink="">
      <xdr:nvSpPr>
        <xdr:cNvPr id="97" name="楕円 96"/>
        <xdr:cNvSpPr/>
      </xdr:nvSpPr>
      <xdr:spPr>
        <a:xfrm>
          <a:off x="2237105" y="544576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10795</xdr:rowOff>
    </xdr:from>
    <xdr:to xmlns:xdr="http://schemas.openxmlformats.org/drawingml/2006/spreadsheetDrawing">
      <xdr:col>15</xdr:col>
      <xdr:colOff>136525</xdr:colOff>
      <xdr:row>28</xdr:row>
      <xdr:rowOff>59690</xdr:rowOff>
    </xdr:to>
    <xdr:cxnSp macro="">
      <xdr:nvCxnSpPr>
        <xdr:cNvPr id="98" name="直線コネクタ 97"/>
        <xdr:cNvCxnSpPr/>
      </xdr:nvCxnSpPr>
      <xdr:spPr>
        <a:xfrm>
          <a:off x="2287905" y="5495290"/>
          <a:ext cx="6858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27</xdr:row>
      <xdr:rowOff>86360</xdr:rowOff>
    </xdr:from>
    <xdr:to xmlns:xdr="http://schemas.openxmlformats.org/drawingml/2006/spreadsheetDrawing">
      <xdr:col>7</xdr:col>
      <xdr:colOff>171450</xdr:colOff>
      <xdr:row>28</xdr:row>
      <xdr:rowOff>17780</xdr:rowOff>
    </xdr:to>
    <xdr:sp macro="" textlink="">
      <xdr:nvSpPr>
        <xdr:cNvPr id="99" name="楕円 98"/>
        <xdr:cNvSpPr/>
      </xdr:nvSpPr>
      <xdr:spPr>
        <a:xfrm>
          <a:off x="1551305" y="540321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27</xdr:row>
      <xdr:rowOff>135890</xdr:rowOff>
    </xdr:from>
    <xdr:to xmlns:xdr="http://schemas.openxmlformats.org/drawingml/2006/spreadsheetDrawing">
      <xdr:col>11</xdr:col>
      <xdr:colOff>136525</xdr:colOff>
      <xdr:row>28</xdr:row>
      <xdr:rowOff>10795</xdr:rowOff>
    </xdr:to>
    <xdr:cxnSp macro="">
      <xdr:nvCxnSpPr>
        <xdr:cNvPr id="100" name="直線コネクタ 99"/>
        <xdr:cNvCxnSpPr/>
      </xdr:nvCxnSpPr>
      <xdr:spPr>
        <a:xfrm>
          <a:off x="1602105" y="5452745"/>
          <a:ext cx="685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18415</xdr:rowOff>
    </xdr:from>
    <xdr:ext cx="405130" cy="252095"/>
    <xdr:sp macro="" textlink="">
      <xdr:nvSpPr>
        <xdr:cNvPr id="101" name="n_1aveValue有形固定資産減価償却率"/>
        <xdr:cNvSpPr txBox="1"/>
      </xdr:nvSpPr>
      <xdr:spPr>
        <a:xfrm>
          <a:off x="3463290" y="583819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137160</xdr:rowOff>
    </xdr:from>
    <xdr:ext cx="405130" cy="253365"/>
    <xdr:sp macro="" textlink="">
      <xdr:nvSpPr>
        <xdr:cNvPr id="102" name="n_2aveValue有形固定資産減価償却率"/>
        <xdr:cNvSpPr txBox="1"/>
      </xdr:nvSpPr>
      <xdr:spPr>
        <a:xfrm>
          <a:off x="2790190" y="57892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97790</xdr:rowOff>
    </xdr:from>
    <xdr:ext cx="405130" cy="253365"/>
    <xdr:sp macro="" textlink="">
      <xdr:nvSpPr>
        <xdr:cNvPr id="103" name="n_3aveValue有形固定資産減価償却率"/>
        <xdr:cNvSpPr txBox="1"/>
      </xdr:nvSpPr>
      <xdr:spPr>
        <a:xfrm>
          <a:off x="2104390" y="57499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49530</xdr:rowOff>
    </xdr:from>
    <xdr:ext cx="405130" cy="251460"/>
    <xdr:sp macro="" textlink="">
      <xdr:nvSpPr>
        <xdr:cNvPr id="104" name="n_4aveValue有形固定資産減価償却率"/>
        <xdr:cNvSpPr txBox="1"/>
      </xdr:nvSpPr>
      <xdr:spPr>
        <a:xfrm>
          <a:off x="1418590" y="570166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80645</xdr:rowOff>
    </xdr:from>
    <xdr:ext cx="405130" cy="253365"/>
    <xdr:sp macro="" textlink="">
      <xdr:nvSpPr>
        <xdr:cNvPr id="105" name="n_1mainValue有形固定資産減価償却率"/>
        <xdr:cNvSpPr txBox="1"/>
      </xdr:nvSpPr>
      <xdr:spPr>
        <a:xfrm>
          <a:off x="3463290" y="53975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26</xdr:row>
      <xdr:rowOff>125730</xdr:rowOff>
    </xdr:from>
    <xdr:ext cx="405130" cy="251460"/>
    <xdr:sp macro="" textlink="">
      <xdr:nvSpPr>
        <xdr:cNvPr id="106" name="n_2mainValue有形固定資産減価償却率"/>
        <xdr:cNvSpPr txBox="1"/>
      </xdr:nvSpPr>
      <xdr:spPr>
        <a:xfrm>
          <a:off x="2790190" y="527494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26</xdr:row>
      <xdr:rowOff>76200</xdr:rowOff>
    </xdr:from>
    <xdr:ext cx="405130" cy="253365"/>
    <xdr:sp macro="" textlink="">
      <xdr:nvSpPr>
        <xdr:cNvPr id="107" name="n_3mainValue有形固定資産減価償却率"/>
        <xdr:cNvSpPr txBox="1"/>
      </xdr:nvSpPr>
      <xdr:spPr>
        <a:xfrm>
          <a:off x="2104390" y="52254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26</xdr:row>
      <xdr:rowOff>34290</xdr:rowOff>
    </xdr:from>
    <xdr:ext cx="405130" cy="251460"/>
    <xdr:sp macro="" textlink="">
      <xdr:nvSpPr>
        <xdr:cNvPr id="108" name="n_4mainValue有形固定資産減価償却率"/>
        <xdr:cNvSpPr txBox="1"/>
      </xdr:nvSpPr>
      <xdr:spPr>
        <a:xfrm>
          <a:off x="1418590" y="518350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109" name="正方形/長方形 108"/>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79375</xdr:rowOff>
    </xdr:from>
    <xdr:to xmlns:xdr="http://schemas.openxmlformats.org/drawingml/2006/spreadsheetDrawing">
      <xdr:col>68</xdr:col>
      <xdr:colOff>158750</xdr:colOff>
      <xdr:row>24</xdr:row>
      <xdr:rowOff>13970</xdr:rowOff>
    </xdr:to>
    <xdr:sp macro="" textlink="">
      <xdr:nvSpPr>
        <xdr:cNvPr id="110" name="正方形/長方形 109"/>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171450</xdr:colOff>
      <xdr:row>22</xdr:row>
      <xdr:rowOff>62865</xdr:rowOff>
    </xdr:from>
    <xdr:to xmlns:xdr="http://schemas.openxmlformats.org/drawingml/2006/spreadsheetDrawing">
      <xdr:col>75</xdr:col>
      <xdr:colOff>171450</xdr:colOff>
      <xdr:row>24</xdr:row>
      <xdr:rowOff>29845</xdr:rowOff>
    </xdr:to>
    <xdr:sp macro="" textlink="">
      <xdr:nvSpPr>
        <xdr:cNvPr id="111" name="正方形/長方形 110"/>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[ 196.0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90170</xdr:rowOff>
    </xdr:to>
    <xdr:sp macro="" textlink="">
      <xdr:nvSpPr>
        <xdr:cNvPr id="112" name="正方形/長方形 111"/>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108585</xdr:rowOff>
    </xdr:to>
    <xdr:sp macro="" textlink="">
      <xdr:nvSpPr>
        <xdr:cNvPr id="113" name="正方形/長方形 112"/>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90170</xdr:rowOff>
    </xdr:to>
    <xdr:sp macro="" textlink="">
      <xdr:nvSpPr>
        <xdr:cNvPr id="114" name="正方形/長方形 113"/>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108585</xdr:rowOff>
    </xdr:to>
    <xdr:sp macro="" textlink="">
      <xdr:nvSpPr>
        <xdr:cNvPr id="115" name="正方形/長方形 114"/>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90170</xdr:rowOff>
    </xdr:to>
    <xdr:sp macro="" textlink="">
      <xdr:nvSpPr>
        <xdr:cNvPr id="116" name="正方形/長方形 115"/>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108585</xdr:rowOff>
    </xdr:to>
    <xdr:sp macro="" textlink="">
      <xdr:nvSpPr>
        <xdr:cNvPr id="117" name="正方形/長方形 116"/>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18" name="正方形/長方形 117"/>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64770</xdr:rowOff>
    </xdr:from>
    <xdr:to xmlns:xdr="http://schemas.openxmlformats.org/drawingml/2006/spreadsheetDrawing">
      <xdr:col>106</xdr:col>
      <xdr:colOff>85725</xdr:colOff>
      <xdr:row>36</xdr:row>
      <xdr:rowOff>164465</xdr:rowOff>
    </xdr:to>
    <xdr:sp macro="" textlink="">
      <xdr:nvSpPr>
        <xdr:cNvPr id="119" name="正方形/長方形 118"/>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127635</xdr:rowOff>
    </xdr:from>
    <xdr:to xmlns:xdr="http://schemas.openxmlformats.org/drawingml/2006/spreadsheetDrawing">
      <xdr:col>105</xdr:col>
      <xdr:colOff>85725</xdr:colOff>
      <xdr:row>26</xdr:row>
      <xdr:rowOff>40005</xdr:rowOff>
    </xdr:to>
    <xdr:sp macro="" textlink="">
      <xdr:nvSpPr>
        <xdr:cNvPr id="120" name="正方形/長方形 119"/>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77470</xdr:rowOff>
    </xdr:to>
    <xdr:sp macro="" textlink="" fLocksText="0">
      <xdr:nvSpPr>
        <xdr:cNvPr id="121" name="テキスト ボックス 120"/>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６年度は財政調整基金、減債基金、公共施設等総合管理基金を取り崩したことにより、充当可能基金残高が減少したため債務償還比率が上昇した。今後、公共施設等の更新・改修を控えているため、地方債の借入や基金の取り崩しにより比率は上昇する見込みである。起債と基金を適切に活用し、財政負担の軽減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46990</xdr:rowOff>
    </xdr:from>
    <xdr:ext cx="347980" cy="218440"/>
    <xdr:sp macro="" textlink="">
      <xdr:nvSpPr>
        <xdr:cNvPr id="122" name="テキスト ボックス 121"/>
        <xdr:cNvSpPr txBox="1"/>
      </xdr:nvSpPr>
      <xdr:spPr>
        <a:xfrm>
          <a:off x="10149205" y="4693285"/>
          <a:ext cx="34798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164465</xdr:rowOff>
    </xdr:from>
    <xdr:to xmlns:xdr="http://schemas.openxmlformats.org/drawingml/2006/spreadsheetDrawing">
      <xdr:col>80</xdr:col>
      <xdr:colOff>9525</xdr:colOff>
      <xdr:row>36</xdr:row>
      <xdr:rowOff>164465</xdr:rowOff>
    </xdr:to>
    <xdr:cxnSp macro="">
      <xdr:nvCxnSpPr>
        <xdr:cNvPr id="123" name="直線コネクタ 122"/>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36</xdr:row>
      <xdr:rowOff>73025</xdr:rowOff>
    </xdr:from>
    <xdr:ext cx="482600" cy="219075"/>
    <xdr:sp macro="" textlink="">
      <xdr:nvSpPr>
        <xdr:cNvPr id="124" name="テキスト ボックス 123"/>
        <xdr:cNvSpPr txBox="1"/>
      </xdr:nvSpPr>
      <xdr:spPr>
        <a:xfrm>
          <a:off x="9695180" y="6898640"/>
          <a:ext cx="4826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147955</xdr:rowOff>
    </xdr:from>
    <xdr:to xmlns:xdr="http://schemas.openxmlformats.org/drawingml/2006/spreadsheetDrawing">
      <xdr:col>80</xdr:col>
      <xdr:colOff>9525</xdr:colOff>
      <xdr:row>34</xdr:row>
      <xdr:rowOff>147955</xdr:rowOff>
    </xdr:to>
    <xdr:cxnSp macro="">
      <xdr:nvCxnSpPr>
        <xdr:cNvPr id="125" name="直線コネクタ 124"/>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34</xdr:row>
      <xdr:rowOff>56515</xdr:rowOff>
    </xdr:from>
    <xdr:ext cx="482600" cy="220345"/>
    <xdr:sp macro="" textlink="">
      <xdr:nvSpPr>
        <xdr:cNvPr id="126" name="テキスト ボックス 125"/>
        <xdr:cNvSpPr txBox="1"/>
      </xdr:nvSpPr>
      <xdr:spPr>
        <a:xfrm>
          <a:off x="9695180" y="654685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131445</xdr:rowOff>
    </xdr:from>
    <xdr:to xmlns:xdr="http://schemas.openxmlformats.org/drawingml/2006/spreadsheetDrawing">
      <xdr:col>80</xdr:col>
      <xdr:colOff>9525</xdr:colOff>
      <xdr:row>32</xdr:row>
      <xdr:rowOff>131445</xdr:rowOff>
    </xdr:to>
    <xdr:cxnSp macro="">
      <xdr:nvCxnSpPr>
        <xdr:cNvPr id="127" name="直線コネクタ 126"/>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39370</xdr:rowOff>
    </xdr:from>
    <xdr:ext cx="408940" cy="220345"/>
    <xdr:sp macro="" textlink="">
      <xdr:nvSpPr>
        <xdr:cNvPr id="128" name="テキスト ボックス 127"/>
        <xdr:cNvSpPr txBox="1"/>
      </xdr:nvSpPr>
      <xdr:spPr>
        <a:xfrm>
          <a:off x="9751060" y="6194425"/>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114935</xdr:rowOff>
    </xdr:from>
    <xdr:to xmlns:xdr="http://schemas.openxmlformats.org/drawingml/2006/spreadsheetDrawing">
      <xdr:col>80</xdr:col>
      <xdr:colOff>9525</xdr:colOff>
      <xdr:row>30</xdr:row>
      <xdr:rowOff>114935</xdr:rowOff>
    </xdr:to>
    <xdr:cxnSp macro="">
      <xdr:nvCxnSpPr>
        <xdr:cNvPr id="129" name="直線コネクタ 128"/>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22860</xdr:rowOff>
    </xdr:from>
    <xdr:ext cx="408940" cy="220345"/>
    <xdr:sp macro="" textlink="">
      <xdr:nvSpPr>
        <xdr:cNvPr id="130" name="テキスト ボックス 129"/>
        <xdr:cNvSpPr txBox="1"/>
      </xdr:nvSpPr>
      <xdr:spPr>
        <a:xfrm>
          <a:off x="9751060" y="5842635"/>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97790</xdr:rowOff>
    </xdr:from>
    <xdr:to xmlns:xdr="http://schemas.openxmlformats.org/drawingml/2006/spreadsheetDrawing">
      <xdr:col>80</xdr:col>
      <xdr:colOff>9525</xdr:colOff>
      <xdr:row>28</xdr:row>
      <xdr:rowOff>97790</xdr:rowOff>
    </xdr:to>
    <xdr:cxnSp macro="">
      <xdr:nvCxnSpPr>
        <xdr:cNvPr id="131" name="直線コネクタ 130"/>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6350</xdr:rowOff>
    </xdr:from>
    <xdr:ext cx="408940" cy="220345"/>
    <xdr:sp macro="" textlink="">
      <xdr:nvSpPr>
        <xdr:cNvPr id="132" name="テキスト ボックス 131"/>
        <xdr:cNvSpPr txBox="1"/>
      </xdr:nvSpPr>
      <xdr:spPr>
        <a:xfrm>
          <a:off x="9751060" y="5490845"/>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81915</xdr:rowOff>
    </xdr:from>
    <xdr:to xmlns:xdr="http://schemas.openxmlformats.org/drawingml/2006/spreadsheetDrawing">
      <xdr:col>80</xdr:col>
      <xdr:colOff>9525</xdr:colOff>
      <xdr:row>26</xdr:row>
      <xdr:rowOff>81915</xdr:rowOff>
    </xdr:to>
    <xdr:cxnSp macro="">
      <xdr:nvCxnSpPr>
        <xdr:cNvPr id="133" name="直線コネクタ 132"/>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157480</xdr:rowOff>
    </xdr:from>
    <xdr:ext cx="306070" cy="220345"/>
    <xdr:sp macro="" textlink="">
      <xdr:nvSpPr>
        <xdr:cNvPr id="134" name="テキスト ボックス 133"/>
        <xdr:cNvSpPr txBox="1"/>
      </xdr:nvSpPr>
      <xdr:spPr>
        <a:xfrm>
          <a:off x="9853930" y="5139055"/>
          <a:ext cx="3060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24</xdr:row>
      <xdr:rowOff>64770</xdr:rowOff>
    </xdr:to>
    <xdr:cxnSp macro="">
      <xdr:nvCxnSpPr>
        <xdr:cNvPr id="135" name="直線コネクタ 134"/>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36" name="債務償還比率グラフ枠"/>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114300</xdr:rowOff>
    </xdr:from>
    <xdr:to xmlns:xdr="http://schemas.openxmlformats.org/drawingml/2006/spreadsheetDrawing">
      <xdr:col>76</xdr:col>
      <xdr:colOff>21590</xdr:colOff>
      <xdr:row>34</xdr:row>
      <xdr:rowOff>123825</xdr:rowOff>
    </xdr:to>
    <xdr:cxnSp macro="">
      <xdr:nvCxnSpPr>
        <xdr:cNvPr id="137" name="直線コネクタ 136"/>
        <xdr:cNvCxnSpPr/>
      </xdr:nvCxnSpPr>
      <xdr:spPr>
        <a:xfrm flipV="1">
          <a:off x="13315950" y="5263515"/>
          <a:ext cx="127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127635</xdr:rowOff>
    </xdr:from>
    <xdr:ext cx="560705" cy="251460"/>
    <xdr:sp macro="" textlink="">
      <xdr:nvSpPr>
        <xdr:cNvPr id="138" name="債務償還比率最小値テキスト"/>
        <xdr:cNvSpPr txBox="1"/>
      </xdr:nvSpPr>
      <xdr:spPr>
        <a:xfrm>
          <a:off x="13368655" y="6617970"/>
          <a:ext cx="5607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123825</xdr:rowOff>
    </xdr:from>
    <xdr:to xmlns:xdr="http://schemas.openxmlformats.org/drawingml/2006/spreadsheetDrawing">
      <xdr:col>76</xdr:col>
      <xdr:colOff>111125</xdr:colOff>
      <xdr:row>34</xdr:row>
      <xdr:rowOff>123825</xdr:rowOff>
    </xdr:to>
    <xdr:cxnSp macro="">
      <xdr:nvCxnSpPr>
        <xdr:cNvPr id="139" name="直線コネクタ 138"/>
        <xdr:cNvCxnSpPr/>
      </xdr:nvCxnSpPr>
      <xdr:spPr>
        <a:xfrm>
          <a:off x="13248005" y="6614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61595</xdr:rowOff>
    </xdr:from>
    <xdr:ext cx="405130" cy="253365"/>
    <xdr:sp macro="" textlink="">
      <xdr:nvSpPr>
        <xdr:cNvPr id="140" name="債務償還比率最大値テキスト"/>
        <xdr:cNvSpPr txBox="1"/>
      </xdr:nvSpPr>
      <xdr:spPr>
        <a:xfrm>
          <a:off x="13368655" y="50431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114300</xdr:rowOff>
    </xdr:from>
    <xdr:to xmlns:xdr="http://schemas.openxmlformats.org/drawingml/2006/spreadsheetDrawing">
      <xdr:col>76</xdr:col>
      <xdr:colOff>111125</xdr:colOff>
      <xdr:row>26</xdr:row>
      <xdr:rowOff>114300</xdr:rowOff>
    </xdr:to>
    <xdr:cxnSp macro="">
      <xdr:nvCxnSpPr>
        <xdr:cNvPr id="141" name="直線コネクタ 140"/>
        <xdr:cNvCxnSpPr/>
      </xdr:nvCxnSpPr>
      <xdr:spPr>
        <a:xfrm>
          <a:off x="13248005" y="5263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116205</xdr:rowOff>
    </xdr:from>
    <xdr:ext cx="469900" cy="253365"/>
    <xdr:sp macro="" textlink="">
      <xdr:nvSpPr>
        <xdr:cNvPr id="142" name="債務償還比率平均値テキスト"/>
        <xdr:cNvSpPr txBox="1"/>
      </xdr:nvSpPr>
      <xdr:spPr>
        <a:xfrm>
          <a:off x="13368655" y="560070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137160</xdr:rowOff>
    </xdr:from>
    <xdr:to xmlns:xdr="http://schemas.openxmlformats.org/drawingml/2006/spreadsheetDrawing">
      <xdr:col>76</xdr:col>
      <xdr:colOff>73025</xdr:colOff>
      <xdr:row>29</xdr:row>
      <xdr:rowOff>69215</xdr:rowOff>
    </xdr:to>
    <xdr:sp macro="" textlink="">
      <xdr:nvSpPr>
        <xdr:cNvPr id="143" name="フローチャート: 判断 142"/>
        <xdr:cNvSpPr/>
      </xdr:nvSpPr>
      <xdr:spPr>
        <a:xfrm>
          <a:off x="13286105" y="5621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137160</xdr:rowOff>
    </xdr:from>
    <xdr:to xmlns:xdr="http://schemas.openxmlformats.org/drawingml/2006/spreadsheetDrawing">
      <xdr:col>72</xdr:col>
      <xdr:colOff>123825</xdr:colOff>
      <xdr:row>29</xdr:row>
      <xdr:rowOff>69215</xdr:rowOff>
    </xdr:to>
    <xdr:sp macro="" textlink="">
      <xdr:nvSpPr>
        <xdr:cNvPr id="144" name="フローチャート: 判断 143"/>
        <xdr:cNvSpPr/>
      </xdr:nvSpPr>
      <xdr:spPr>
        <a:xfrm>
          <a:off x="12632055" y="5621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166370</xdr:rowOff>
    </xdr:from>
    <xdr:to xmlns:xdr="http://schemas.openxmlformats.org/drawingml/2006/spreadsheetDrawing">
      <xdr:col>68</xdr:col>
      <xdr:colOff>123825</xdr:colOff>
      <xdr:row>29</xdr:row>
      <xdr:rowOff>97790</xdr:rowOff>
    </xdr:to>
    <xdr:sp macro="" textlink="">
      <xdr:nvSpPr>
        <xdr:cNvPr id="145" name="フローチャート: 判断 144"/>
        <xdr:cNvSpPr/>
      </xdr:nvSpPr>
      <xdr:spPr>
        <a:xfrm>
          <a:off x="11946255" y="56508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154940</xdr:rowOff>
    </xdr:from>
    <xdr:to xmlns:xdr="http://schemas.openxmlformats.org/drawingml/2006/spreadsheetDrawing">
      <xdr:col>64</xdr:col>
      <xdr:colOff>123825</xdr:colOff>
      <xdr:row>29</xdr:row>
      <xdr:rowOff>86995</xdr:rowOff>
    </xdr:to>
    <xdr:sp macro="" textlink="">
      <xdr:nvSpPr>
        <xdr:cNvPr id="146" name="フローチャート: 判断 145"/>
        <xdr:cNvSpPr/>
      </xdr:nvSpPr>
      <xdr:spPr>
        <a:xfrm>
          <a:off x="11260455" y="5639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111125</xdr:rowOff>
    </xdr:from>
    <xdr:to xmlns:xdr="http://schemas.openxmlformats.org/drawingml/2006/spreadsheetDrawing">
      <xdr:col>60</xdr:col>
      <xdr:colOff>123825</xdr:colOff>
      <xdr:row>30</xdr:row>
      <xdr:rowOff>42545</xdr:rowOff>
    </xdr:to>
    <xdr:sp macro="" textlink="">
      <xdr:nvSpPr>
        <xdr:cNvPr id="147" name="フローチャート: 判断 146"/>
        <xdr:cNvSpPr/>
      </xdr:nvSpPr>
      <xdr:spPr>
        <a:xfrm>
          <a:off x="10574655" y="5763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41275</xdr:rowOff>
    </xdr:from>
    <xdr:ext cx="760095" cy="220345"/>
    <xdr:sp macro="" textlink="">
      <xdr:nvSpPr>
        <xdr:cNvPr id="148" name="テキスト ボックス 147"/>
        <xdr:cNvSpPr txBox="1"/>
      </xdr:nvSpPr>
      <xdr:spPr>
        <a:xfrm>
          <a:off x="1315910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41275</xdr:rowOff>
    </xdr:from>
    <xdr:ext cx="762000" cy="220345"/>
    <xdr:sp macro="" textlink="">
      <xdr:nvSpPr>
        <xdr:cNvPr id="149" name="テキスト ボックス 148"/>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41275</xdr:rowOff>
    </xdr:from>
    <xdr:ext cx="762000" cy="220345"/>
    <xdr:sp macro="" textlink="">
      <xdr:nvSpPr>
        <xdr:cNvPr id="150" name="テキスト ボックス 149"/>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41275</xdr:rowOff>
    </xdr:from>
    <xdr:ext cx="762000" cy="220345"/>
    <xdr:sp macro="" textlink="">
      <xdr:nvSpPr>
        <xdr:cNvPr id="151" name="テキスト ボックス 150"/>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41275</xdr:rowOff>
    </xdr:from>
    <xdr:ext cx="762000" cy="220345"/>
    <xdr:sp macro="" textlink="">
      <xdr:nvSpPr>
        <xdr:cNvPr id="152" name="テキスト ボックス 151"/>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94615</xdr:rowOff>
    </xdr:from>
    <xdr:to xmlns:xdr="http://schemas.openxmlformats.org/drawingml/2006/spreadsheetDrawing">
      <xdr:col>76</xdr:col>
      <xdr:colOff>73025</xdr:colOff>
      <xdr:row>28</xdr:row>
      <xdr:rowOff>26035</xdr:rowOff>
    </xdr:to>
    <xdr:sp macro="" textlink="">
      <xdr:nvSpPr>
        <xdr:cNvPr id="153" name="楕円 152"/>
        <xdr:cNvSpPr/>
      </xdr:nvSpPr>
      <xdr:spPr>
        <a:xfrm>
          <a:off x="13286105" y="54114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26</xdr:row>
      <xdr:rowOff>116840</xdr:rowOff>
    </xdr:from>
    <xdr:ext cx="469900" cy="253365"/>
    <xdr:sp macro="" textlink="">
      <xdr:nvSpPr>
        <xdr:cNvPr id="154" name="債務償還比率該当値テキスト"/>
        <xdr:cNvSpPr txBox="1"/>
      </xdr:nvSpPr>
      <xdr:spPr>
        <a:xfrm>
          <a:off x="13368655" y="52660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27</xdr:row>
      <xdr:rowOff>83185</xdr:rowOff>
    </xdr:from>
    <xdr:to xmlns:xdr="http://schemas.openxmlformats.org/drawingml/2006/spreadsheetDrawing">
      <xdr:col>72</xdr:col>
      <xdr:colOff>123825</xdr:colOff>
      <xdr:row>28</xdr:row>
      <xdr:rowOff>15240</xdr:rowOff>
    </xdr:to>
    <xdr:sp macro="" textlink="">
      <xdr:nvSpPr>
        <xdr:cNvPr id="155" name="楕円 154"/>
        <xdr:cNvSpPr/>
      </xdr:nvSpPr>
      <xdr:spPr>
        <a:xfrm>
          <a:off x="12632055" y="54000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27</xdr:row>
      <xdr:rowOff>132715</xdr:rowOff>
    </xdr:from>
    <xdr:to xmlns:xdr="http://schemas.openxmlformats.org/drawingml/2006/spreadsheetDrawing">
      <xdr:col>76</xdr:col>
      <xdr:colOff>22225</xdr:colOff>
      <xdr:row>27</xdr:row>
      <xdr:rowOff>144145</xdr:rowOff>
    </xdr:to>
    <xdr:cxnSp macro="">
      <xdr:nvCxnSpPr>
        <xdr:cNvPr id="156" name="直線コネクタ 155"/>
        <xdr:cNvCxnSpPr/>
      </xdr:nvCxnSpPr>
      <xdr:spPr>
        <a:xfrm>
          <a:off x="12682855" y="5449570"/>
          <a:ext cx="635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27</xdr:row>
      <xdr:rowOff>57150</xdr:rowOff>
    </xdr:from>
    <xdr:to xmlns:xdr="http://schemas.openxmlformats.org/drawingml/2006/spreadsheetDrawing">
      <xdr:col>68</xdr:col>
      <xdr:colOff>123825</xdr:colOff>
      <xdr:row>27</xdr:row>
      <xdr:rowOff>156210</xdr:rowOff>
    </xdr:to>
    <xdr:sp macro="" textlink="">
      <xdr:nvSpPr>
        <xdr:cNvPr id="157" name="楕円 156"/>
        <xdr:cNvSpPr/>
      </xdr:nvSpPr>
      <xdr:spPr>
        <a:xfrm>
          <a:off x="11946255" y="53740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27</xdr:row>
      <xdr:rowOff>106680</xdr:rowOff>
    </xdr:from>
    <xdr:to xmlns:xdr="http://schemas.openxmlformats.org/drawingml/2006/spreadsheetDrawing">
      <xdr:col>72</xdr:col>
      <xdr:colOff>73025</xdr:colOff>
      <xdr:row>27</xdr:row>
      <xdr:rowOff>132715</xdr:rowOff>
    </xdr:to>
    <xdr:cxnSp macro="">
      <xdr:nvCxnSpPr>
        <xdr:cNvPr id="158" name="直線コネクタ 157"/>
        <xdr:cNvCxnSpPr/>
      </xdr:nvCxnSpPr>
      <xdr:spPr>
        <a:xfrm>
          <a:off x="11997055" y="5423535"/>
          <a:ext cx="6858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27</xdr:row>
      <xdr:rowOff>74295</xdr:rowOff>
    </xdr:from>
    <xdr:to xmlns:xdr="http://schemas.openxmlformats.org/drawingml/2006/spreadsheetDrawing">
      <xdr:col>64</xdr:col>
      <xdr:colOff>123825</xdr:colOff>
      <xdr:row>28</xdr:row>
      <xdr:rowOff>5715</xdr:rowOff>
    </xdr:to>
    <xdr:sp macro="" textlink="">
      <xdr:nvSpPr>
        <xdr:cNvPr id="159" name="楕円 158"/>
        <xdr:cNvSpPr/>
      </xdr:nvSpPr>
      <xdr:spPr>
        <a:xfrm>
          <a:off x="11260455" y="53911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27</xdr:row>
      <xdr:rowOff>106680</xdr:rowOff>
    </xdr:from>
    <xdr:to xmlns:xdr="http://schemas.openxmlformats.org/drawingml/2006/spreadsheetDrawing">
      <xdr:col>68</xdr:col>
      <xdr:colOff>73025</xdr:colOff>
      <xdr:row>27</xdr:row>
      <xdr:rowOff>124460</xdr:rowOff>
    </xdr:to>
    <xdr:cxnSp macro="">
      <xdr:nvCxnSpPr>
        <xdr:cNvPr id="160" name="直線コネクタ 159"/>
        <xdr:cNvCxnSpPr/>
      </xdr:nvCxnSpPr>
      <xdr:spPr>
        <a:xfrm flipV="1">
          <a:off x="11311255" y="5423535"/>
          <a:ext cx="6858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28</xdr:row>
      <xdr:rowOff>11430</xdr:rowOff>
    </xdr:from>
    <xdr:to xmlns:xdr="http://schemas.openxmlformats.org/drawingml/2006/spreadsheetDrawing">
      <xdr:col>60</xdr:col>
      <xdr:colOff>123825</xdr:colOff>
      <xdr:row>28</xdr:row>
      <xdr:rowOff>110490</xdr:rowOff>
    </xdr:to>
    <xdr:sp macro="" textlink="">
      <xdr:nvSpPr>
        <xdr:cNvPr id="161" name="楕円 160"/>
        <xdr:cNvSpPr/>
      </xdr:nvSpPr>
      <xdr:spPr>
        <a:xfrm>
          <a:off x="10574655" y="5495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27</xdr:row>
      <xdr:rowOff>124460</xdr:rowOff>
    </xdr:from>
    <xdr:to xmlns:xdr="http://schemas.openxmlformats.org/drawingml/2006/spreadsheetDrawing">
      <xdr:col>64</xdr:col>
      <xdr:colOff>73025</xdr:colOff>
      <xdr:row>28</xdr:row>
      <xdr:rowOff>60960</xdr:rowOff>
    </xdr:to>
    <xdr:cxnSp macro="">
      <xdr:nvCxnSpPr>
        <xdr:cNvPr id="162" name="直線コネクタ 161"/>
        <xdr:cNvCxnSpPr/>
      </xdr:nvCxnSpPr>
      <xdr:spPr>
        <a:xfrm flipV="1">
          <a:off x="10625455" y="5441315"/>
          <a:ext cx="6858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29</xdr:row>
      <xdr:rowOff>60325</xdr:rowOff>
    </xdr:from>
    <xdr:ext cx="469900" cy="253365"/>
    <xdr:sp macro="" textlink="">
      <xdr:nvSpPr>
        <xdr:cNvPr id="163" name="n_1aveValue債務償還比率"/>
        <xdr:cNvSpPr txBox="1"/>
      </xdr:nvSpPr>
      <xdr:spPr>
        <a:xfrm>
          <a:off x="12454255" y="5712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89535</xdr:rowOff>
    </xdr:from>
    <xdr:ext cx="469900" cy="251460"/>
    <xdr:sp macro="" textlink="">
      <xdr:nvSpPr>
        <xdr:cNvPr id="164" name="n_2aveValue債務償還比率"/>
        <xdr:cNvSpPr txBox="1"/>
      </xdr:nvSpPr>
      <xdr:spPr>
        <a:xfrm>
          <a:off x="11781155" y="57416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78105</xdr:rowOff>
    </xdr:from>
    <xdr:ext cx="469900" cy="253365"/>
    <xdr:sp macro="" textlink="">
      <xdr:nvSpPr>
        <xdr:cNvPr id="165" name="n_3aveValue債務償還比率"/>
        <xdr:cNvSpPr txBox="1"/>
      </xdr:nvSpPr>
      <xdr:spPr>
        <a:xfrm>
          <a:off x="11095355" y="57302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34290</xdr:rowOff>
    </xdr:from>
    <xdr:ext cx="469900" cy="251460"/>
    <xdr:sp macro="" textlink="">
      <xdr:nvSpPr>
        <xdr:cNvPr id="166" name="n_4aveValue債務償還比率"/>
        <xdr:cNvSpPr txBox="1"/>
      </xdr:nvSpPr>
      <xdr:spPr>
        <a:xfrm>
          <a:off x="10409555" y="58540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26</xdr:row>
      <xdr:rowOff>31115</xdr:rowOff>
    </xdr:from>
    <xdr:ext cx="469900" cy="251460"/>
    <xdr:sp macro="" textlink="">
      <xdr:nvSpPr>
        <xdr:cNvPr id="167" name="n_1mainValue債務償還比率"/>
        <xdr:cNvSpPr txBox="1"/>
      </xdr:nvSpPr>
      <xdr:spPr>
        <a:xfrm>
          <a:off x="12454255" y="51803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5080</xdr:rowOff>
    </xdr:from>
    <xdr:ext cx="469900" cy="253365"/>
    <xdr:sp macro="" textlink="">
      <xdr:nvSpPr>
        <xdr:cNvPr id="168" name="n_2mainValue債務償還比率"/>
        <xdr:cNvSpPr txBox="1"/>
      </xdr:nvSpPr>
      <xdr:spPr>
        <a:xfrm>
          <a:off x="11781155" y="5154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22225</xdr:rowOff>
    </xdr:from>
    <xdr:ext cx="469900" cy="253365"/>
    <xdr:sp macro="" textlink="">
      <xdr:nvSpPr>
        <xdr:cNvPr id="169" name="n_3mainValue債務償還比率"/>
        <xdr:cNvSpPr txBox="1"/>
      </xdr:nvSpPr>
      <xdr:spPr>
        <a:xfrm>
          <a:off x="11095355" y="51714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26</xdr:row>
      <xdr:rowOff>127000</xdr:rowOff>
    </xdr:from>
    <xdr:ext cx="469900" cy="251460"/>
    <xdr:sp macro="" textlink="">
      <xdr:nvSpPr>
        <xdr:cNvPr id="170" name="n_4mainValue債務償還比率"/>
        <xdr:cNvSpPr txBox="1"/>
      </xdr:nvSpPr>
      <xdr:spPr>
        <a:xfrm>
          <a:off x="10409555" y="527621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149225</xdr:rowOff>
    </xdr:from>
    <xdr:to xmlns:xdr="http://schemas.openxmlformats.org/drawingml/2006/spreadsheetDrawing">
      <xdr:col>36</xdr:col>
      <xdr:colOff>22225</xdr:colOff>
      <xdr:row>43</xdr:row>
      <xdr:rowOff>149225</xdr:rowOff>
    </xdr:to>
    <xdr:sp macro="" textlink="">
      <xdr:nvSpPr>
        <xdr:cNvPr id="171" name="正方形/長方形 170"/>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140335</xdr:rowOff>
    </xdr:from>
    <xdr:to xmlns:xdr="http://schemas.openxmlformats.org/drawingml/2006/spreadsheetDrawing">
      <xdr:col>36</xdr:col>
      <xdr:colOff>22225</xdr:colOff>
      <xdr:row>65</xdr:row>
      <xdr:rowOff>140335</xdr:rowOff>
    </xdr:to>
    <xdr:sp macro="" textlink="">
      <xdr:nvSpPr>
        <xdr:cNvPr id="172" name="正方形/長方形 171"/>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61595</xdr:rowOff>
    </xdr:from>
    <xdr:ext cx="368300" cy="236855"/>
    <xdr:sp macro="" textlink="">
      <xdr:nvSpPr>
        <xdr:cNvPr id="173" name="テキスト ボックス 172"/>
        <xdr:cNvSpPr txBox="1"/>
      </xdr:nvSpPr>
      <xdr:spPr>
        <a:xfrm>
          <a:off x="827405" y="8102600"/>
          <a:ext cx="36830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154940</xdr:rowOff>
    </xdr:from>
    <xdr:ext cx="370205" cy="236855"/>
    <xdr:sp macro="" textlink="">
      <xdr:nvSpPr>
        <xdr:cNvPr id="174" name="テキスト ボックス 173"/>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68300" cy="234950"/>
    <xdr:sp macro="" textlink="">
      <xdr:nvSpPr>
        <xdr:cNvPr id="175" name="テキスト ボックス 174"/>
        <xdr:cNvSpPr txBox="1"/>
      </xdr:nvSpPr>
      <xdr:spPr>
        <a:xfrm>
          <a:off x="827405" y="11799570"/>
          <a:ext cx="3683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70205" cy="227965"/>
    <xdr:sp macro="" textlink="">
      <xdr:nvSpPr>
        <xdr:cNvPr id="176" name="テキスト ボックス 175"/>
        <xdr:cNvSpPr txBox="1"/>
      </xdr:nvSpPr>
      <xdr:spPr>
        <a:xfrm>
          <a:off x="6288405" y="14491970"/>
          <a:ext cx="37020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117475</xdr:rowOff>
    </xdr:to>
    <xdr:sp macro="" textlink="">
      <xdr:nvSpPr>
        <xdr:cNvPr id="17" name="正方形/長方形 16"/>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1460"/>
    <xdr:sp macro="" textlink="">
      <xdr:nvSpPr>
        <xdr:cNvPr id="29" name="テキスト ボックス 28"/>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1460"/>
    <xdr:sp macro="" textlink="">
      <xdr:nvSpPr>
        <xdr:cNvPr id="32" name="テキスト ボックス 31"/>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0345"/>
    <xdr:sp macro="" textlink="">
      <xdr:nvSpPr>
        <xdr:cNvPr id="41" name="テキスト ボックス 40"/>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5455" cy="251460"/>
    <xdr:sp macro="" textlink="">
      <xdr:nvSpPr>
        <xdr:cNvPr id="43" name="テキスト ボックス 42"/>
        <xdr:cNvSpPr txBox="1"/>
      </xdr:nvSpPr>
      <xdr:spPr>
        <a:xfrm>
          <a:off x="27559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90805</xdr:rowOff>
    </xdr:from>
    <xdr:to xmlns:xdr="http://schemas.openxmlformats.org/drawingml/2006/spreadsheetDrawing">
      <xdr:col>28</xdr:col>
      <xdr:colOff>114300</xdr:colOff>
      <xdr:row>42</xdr:row>
      <xdr:rowOff>90805</xdr:rowOff>
    </xdr:to>
    <xdr:cxnSp macro="">
      <xdr:nvCxnSpPr>
        <xdr:cNvPr id="44" name="直線コネクタ 43"/>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41</xdr:row>
      <xdr:rowOff>118745</xdr:rowOff>
    </xdr:from>
    <xdr:ext cx="401320" cy="253365"/>
    <xdr:sp macro="" textlink="">
      <xdr:nvSpPr>
        <xdr:cNvPr id="45" name="テキスト ボックス 44"/>
        <xdr:cNvSpPr txBox="1"/>
      </xdr:nvSpPr>
      <xdr:spPr>
        <a:xfrm>
          <a:off x="339725" y="699579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106680</xdr:rowOff>
    </xdr:from>
    <xdr:to xmlns:xdr="http://schemas.openxmlformats.org/drawingml/2006/spreadsheetDrawing">
      <xdr:col>28</xdr:col>
      <xdr:colOff>114300</xdr:colOff>
      <xdr:row>40</xdr:row>
      <xdr:rowOff>106680</xdr:rowOff>
    </xdr:to>
    <xdr:cxnSp macro="">
      <xdr:nvCxnSpPr>
        <xdr:cNvPr id="46" name="直線コネクタ 45"/>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134620</xdr:rowOff>
    </xdr:from>
    <xdr:ext cx="401320" cy="253365"/>
    <xdr:sp macro="" textlink="">
      <xdr:nvSpPr>
        <xdr:cNvPr id="47" name="テキスト ボックス 46"/>
        <xdr:cNvSpPr txBox="1"/>
      </xdr:nvSpPr>
      <xdr:spPr>
        <a:xfrm>
          <a:off x="339725" y="66763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122555</xdr:rowOff>
    </xdr:from>
    <xdr:to xmlns:xdr="http://schemas.openxmlformats.org/drawingml/2006/spreadsheetDrawing">
      <xdr:col>28</xdr:col>
      <xdr:colOff>114300</xdr:colOff>
      <xdr:row>38</xdr:row>
      <xdr:rowOff>122555</xdr:rowOff>
    </xdr:to>
    <xdr:cxnSp macro="">
      <xdr:nvCxnSpPr>
        <xdr:cNvPr id="48" name="直線コネクタ 47"/>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151130</xdr:rowOff>
    </xdr:from>
    <xdr:ext cx="401320" cy="253365"/>
    <xdr:sp macro="" textlink="">
      <xdr:nvSpPr>
        <xdr:cNvPr id="49" name="テキスト ボックス 48"/>
        <xdr:cNvSpPr txBox="1"/>
      </xdr:nvSpPr>
      <xdr:spPr>
        <a:xfrm>
          <a:off x="339725"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138430</xdr:rowOff>
    </xdr:from>
    <xdr:to xmlns:xdr="http://schemas.openxmlformats.org/drawingml/2006/spreadsheetDrawing">
      <xdr:col>28</xdr:col>
      <xdr:colOff>114300</xdr:colOff>
      <xdr:row>36</xdr:row>
      <xdr:rowOff>138430</xdr:rowOff>
    </xdr:to>
    <xdr:cxnSp macro="">
      <xdr:nvCxnSpPr>
        <xdr:cNvPr id="50" name="直線コネクタ 49"/>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167005</xdr:rowOff>
    </xdr:from>
    <xdr:ext cx="401320" cy="252730"/>
    <xdr:sp macro="" textlink="">
      <xdr:nvSpPr>
        <xdr:cNvPr id="51" name="テキスト ボックス 50"/>
        <xdr:cNvSpPr txBox="1"/>
      </xdr:nvSpPr>
      <xdr:spPr>
        <a:xfrm>
          <a:off x="339725" y="6038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154305</xdr:rowOff>
    </xdr:from>
    <xdr:to xmlns:xdr="http://schemas.openxmlformats.org/drawingml/2006/spreadsheetDrawing">
      <xdr:col>28</xdr:col>
      <xdr:colOff>114300</xdr:colOff>
      <xdr:row>34</xdr:row>
      <xdr:rowOff>154305</xdr:rowOff>
    </xdr:to>
    <xdr:cxnSp macro="">
      <xdr:nvCxnSpPr>
        <xdr:cNvPr id="52" name="直線コネクタ 51"/>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1320" cy="251460"/>
    <xdr:sp macro="" textlink="">
      <xdr:nvSpPr>
        <xdr:cNvPr id="53" name="テキスト ボックス 52"/>
        <xdr:cNvSpPr txBox="1"/>
      </xdr:nvSpPr>
      <xdr:spPr>
        <a:xfrm>
          <a:off x="339725" y="57194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31115</xdr:rowOff>
    </xdr:from>
    <xdr:ext cx="401320" cy="251460"/>
    <xdr:sp macro="" textlink="">
      <xdr:nvSpPr>
        <xdr:cNvPr id="55" name="テキスト ボックス 54"/>
        <xdr:cNvSpPr txBox="1"/>
      </xdr:nvSpPr>
      <xdr:spPr>
        <a:xfrm>
          <a:off x="339725" y="539940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6" name="直線コネクタ 55"/>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47625</xdr:rowOff>
    </xdr:from>
    <xdr:ext cx="401320" cy="251460"/>
    <xdr:sp macro="" textlink="">
      <xdr:nvSpPr>
        <xdr:cNvPr id="57" name="テキスト ボックス 56"/>
        <xdr:cNvSpPr txBox="1"/>
      </xdr:nvSpPr>
      <xdr:spPr>
        <a:xfrm>
          <a:off x="339725" y="50806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8" name="【道路】&#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98425</xdr:rowOff>
    </xdr:from>
    <xdr:to xmlns:xdr="http://schemas.openxmlformats.org/drawingml/2006/spreadsheetDrawing">
      <xdr:col>24</xdr:col>
      <xdr:colOff>62865</xdr:colOff>
      <xdr:row>41</xdr:row>
      <xdr:rowOff>88900</xdr:rowOff>
    </xdr:to>
    <xdr:cxnSp macro="">
      <xdr:nvCxnSpPr>
        <xdr:cNvPr id="59" name="直線コネクタ 58"/>
        <xdr:cNvCxnSpPr/>
      </xdr:nvCxnSpPr>
      <xdr:spPr>
        <a:xfrm flipV="1">
          <a:off x="4177665" y="5634355"/>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92710</xdr:rowOff>
    </xdr:from>
    <xdr:ext cx="403225" cy="251460"/>
    <xdr:sp macro="" textlink="">
      <xdr:nvSpPr>
        <xdr:cNvPr id="60" name="【道路】&#10;有形固定資産減価償却率最小値テキスト"/>
        <xdr:cNvSpPr txBox="1"/>
      </xdr:nvSpPr>
      <xdr:spPr>
        <a:xfrm>
          <a:off x="4216400" y="6969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88900</xdr:rowOff>
    </xdr:from>
    <xdr:to xmlns:xdr="http://schemas.openxmlformats.org/drawingml/2006/spreadsheetDrawing">
      <xdr:col>24</xdr:col>
      <xdr:colOff>152400</xdr:colOff>
      <xdr:row>41</xdr:row>
      <xdr:rowOff>88900</xdr:rowOff>
    </xdr:to>
    <xdr:cxnSp macro="">
      <xdr:nvCxnSpPr>
        <xdr:cNvPr id="61" name="直線コネクタ 60"/>
        <xdr:cNvCxnSpPr/>
      </xdr:nvCxnSpPr>
      <xdr:spPr>
        <a:xfrm>
          <a:off x="4108450" y="696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46990</xdr:rowOff>
    </xdr:from>
    <xdr:ext cx="403225" cy="251460"/>
    <xdr:sp macro="" textlink="">
      <xdr:nvSpPr>
        <xdr:cNvPr id="62" name="【道路】&#10;有形固定資産減価償却率最大値テキスト"/>
        <xdr:cNvSpPr txBox="1"/>
      </xdr:nvSpPr>
      <xdr:spPr>
        <a:xfrm>
          <a:off x="4216400" y="54152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98425</xdr:rowOff>
    </xdr:from>
    <xdr:to xmlns:xdr="http://schemas.openxmlformats.org/drawingml/2006/spreadsheetDrawing">
      <xdr:col>24</xdr:col>
      <xdr:colOff>152400</xdr:colOff>
      <xdr:row>33</xdr:row>
      <xdr:rowOff>98425</xdr:rowOff>
    </xdr:to>
    <xdr:cxnSp macro="">
      <xdr:nvCxnSpPr>
        <xdr:cNvPr id="63" name="直線コネクタ 62"/>
        <xdr:cNvCxnSpPr/>
      </xdr:nvCxnSpPr>
      <xdr:spPr>
        <a:xfrm>
          <a:off x="4108450" y="5634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95885</xdr:rowOff>
    </xdr:from>
    <xdr:ext cx="403225" cy="253365"/>
    <xdr:sp macro="" textlink="">
      <xdr:nvSpPr>
        <xdr:cNvPr id="64" name="【道路】&#10;有形固定資産減価償却率平均値テキスト"/>
        <xdr:cNvSpPr txBox="1"/>
      </xdr:nvSpPr>
      <xdr:spPr>
        <a:xfrm>
          <a:off x="4216400" y="647001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117475</xdr:rowOff>
    </xdr:from>
    <xdr:to xmlns:xdr="http://schemas.openxmlformats.org/drawingml/2006/spreadsheetDrawing">
      <xdr:col>24</xdr:col>
      <xdr:colOff>114300</xdr:colOff>
      <xdr:row>39</xdr:row>
      <xdr:rowOff>49530</xdr:rowOff>
    </xdr:to>
    <xdr:sp macro="" textlink="">
      <xdr:nvSpPr>
        <xdr:cNvPr id="65" name="フローチャート: 判断 64"/>
        <xdr:cNvSpPr/>
      </xdr:nvSpPr>
      <xdr:spPr>
        <a:xfrm>
          <a:off x="4127500" y="64916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28575</xdr:rowOff>
    </xdr:from>
    <xdr:to xmlns:xdr="http://schemas.openxmlformats.org/drawingml/2006/spreadsheetDrawing">
      <xdr:col>20</xdr:col>
      <xdr:colOff>38100</xdr:colOff>
      <xdr:row>38</xdr:row>
      <xdr:rowOff>127635</xdr:rowOff>
    </xdr:to>
    <xdr:sp macro="" textlink="">
      <xdr:nvSpPr>
        <xdr:cNvPr id="66" name="フローチャート: 判断 65"/>
        <xdr:cNvSpPr/>
      </xdr:nvSpPr>
      <xdr:spPr>
        <a:xfrm>
          <a:off x="3384550" y="64027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128905</xdr:rowOff>
    </xdr:from>
    <xdr:to xmlns:xdr="http://schemas.openxmlformats.org/drawingml/2006/spreadsheetDrawing">
      <xdr:col>15</xdr:col>
      <xdr:colOff>101600</xdr:colOff>
      <xdr:row>38</xdr:row>
      <xdr:rowOff>60325</xdr:rowOff>
    </xdr:to>
    <xdr:sp macro="" textlink="">
      <xdr:nvSpPr>
        <xdr:cNvPr id="67" name="フローチャート: 判断 66"/>
        <xdr:cNvSpPr/>
      </xdr:nvSpPr>
      <xdr:spPr>
        <a:xfrm>
          <a:off x="2571750" y="6335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93980</xdr:rowOff>
    </xdr:from>
    <xdr:to xmlns:xdr="http://schemas.openxmlformats.org/drawingml/2006/spreadsheetDrawing">
      <xdr:col>10</xdr:col>
      <xdr:colOff>165100</xdr:colOff>
      <xdr:row>38</xdr:row>
      <xdr:rowOff>25400</xdr:rowOff>
    </xdr:to>
    <xdr:sp macro="" textlink="">
      <xdr:nvSpPr>
        <xdr:cNvPr id="68" name="フローチャート: 判断 67"/>
        <xdr:cNvSpPr/>
      </xdr:nvSpPr>
      <xdr:spPr>
        <a:xfrm>
          <a:off x="1778000" y="6300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4445</xdr:rowOff>
    </xdr:from>
    <xdr:to xmlns:xdr="http://schemas.openxmlformats.org/drawingml/2006/spreadsheetDrawing">
      <xdr:col>6</xdr:col>
      <xdr:colOff>38100</xdr:colOff>
      <xdr:row>37</xdr:row>
      <xdr:rowOff>104140</xdr:rowOff>
    </xdr:to>
    <xdr:sp macro="" textlink="">
      <xdr:nvSpPr>
        <xdr:cNvPr id="69" name="フローチャート: 判断 68"/>
        <xdr:cNvSpPr/>
      </xdr:nvSpPr>
      <xdr:spPr>
        <a:xfrm>
          <a:off x="984250" y="6210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1460"/>
    <xdr:sp macro="" textlink="">
      <xdr:nvSpPr>
        <xdr:cNvPr id="70" name="テキスト ボックス 69"/>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1460"/>
    <xdr:sp macro="" textlink="">
      <xdr:nvSpPr>
        <xdr:cNvPr id="71" name="テキスト ボックス 70"/>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60095" cy="251460"/>
    <xdr:sp macro="" textlink="">
      <xdr:nvSpPr>
        <xdr:cNvPr id="72" name="テキスト ボックス 71"/>
        <xdr:cNvSpPr txBox="1"/>
      </xdr:nvSpPr>
      <xdr:spPr>
        <a:xfrm>
          <a:off x="24511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1460"/>
    <xdr:sp macro="" textlink="">
      <xdr:nvSpPr>
        <xdr:cNvPr id="73" name="テキスト ボックス 72"/>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1460"/>
    <xdr:sp macro="" textlink="">
      <xdr:nvSpPr>
        <xdr:cNvPr id="74" name="テキスト ボックス 73"/>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5715</xdr:rowOff>
    </xdr:from>
    <xdr:to xmlns:xdr="http://schemas.openxmlformats.org/drawingml/2006/spreadsheetDrawing">
      <xdr:col>24</xdr:col>
      <xdr:colOff>114300</xdr:colOff>
      <xdr:row>38</xdr:row>
      <xdr:rowOff>105410</xdr:rowOff>
    </xdr:to>
    <xdr:sp macro="" textlink="">
      <xdr:nvSpPr>
        <xdr:cNvPr id="75" name="楕円 74"/>
        <xdr:cNvSpPr/>
      </xdr:nvSpPr>
      <xdr:spPr>
        <a:xfrm>
          <a:off x="4127500" y="63798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28575</xdr:rowOff>
    </xdr:from>
    <xdr:ext cx="403225" cy="251460"/>
    <xdr:sp macro="" textlink="">
      <xdr:nvSpPr>
        <xdr:cNvPr id="76" name="【道路】&#10;有形固定資産減価償却率該当値テキスト"/>
        <xdr:cNvSpPr txBox="1"/>
      </xdr:nvSpPr>
      <xdr:spPr>
        <a:xfrm>
          <a:off x="4216400" y="62350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109220</xdr:rowOff>
    </xdr:from>
    <xdr:to xmlns:xdr="http://schemas.openxmlformats.org/drawingml/2006/spreadsheetDrawing">
      <xdr:col>20</xdr:col>
      <xdr:colOff>38100</xdr:colOff>
      <xdr:row>38</xdr:row>
      <xdr:rowOff>40640</xdr:rowOff>
    </xdr:to>
    <xdr:sp macro="" textlink="">
      <xdr:nvSpPr>
        <xdr:cNvPr id="77" name="楕円 76"/>
        <xdr:cNvSpPr/>
      </xdr:nvSpPr>
      <xdr:spPr>
        <a:xfrm>
          <a:off x="3384550" y="63157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37</xdr:row>
      <xdr:rowOff>159385</xdr:rowOff>
    </xdr:from>
    <xdr:to xmlns:xdr="http://schemas.openxmlformats.org/drawingml/2006/spreadsheetDrawing">
      <xdr:col>24</xdr:col>
      <xdr:colOff>63500</xdr:colOff>
      <xdr:row>38</xdr:row>
      <xdr:rowOff>55245</xdr:rowOff>
    </xdr:to>
    <xdr:cxnSp macro="">
      <xdr:nvCxnSpPr>
        <xdr:cNvPr id="78" name="直線コネクタ 77"/>
        <xdr:cNvCxnSpPr/>
      </xdr:nvCxnSpPr>
      <xdr:spPr>
        <a:xfrm>
          <a:off x="3429000" y="6365875"/>
          <a:ext cx="7493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49530</xdr:rowOff>
    </xdr:from>
    <xdr:to xmlns:xdr="http://schemas.openxmlformats.org/drawingml/2006/spreadsheetDrawing">
      <xdr:col>15</xdr:col>
      <xdr:colOff>101600</xdr:colOff>
      <xdr:row>37</xdr:row>
      <xdr:rowOff>148590</xdr:rowOff>
    </xdr:to>
    <xdr:sp macro="" textlink="">
      <xdr:nvSpPr>
        <xdr:cNvPr id="79" name="楕円 78"/>
        <xdr:cNvSpPr/>
      </xdr:nvSpPr>
      <xdr:spPr>
        <a:xfrm>
          <a:off x="2571750" y="62560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98425</xdr:rowOff>
    </xdr:from>
    <xdr:to xmlns:xdr="http://schemas.openxmlformats.org/drawingml/2006/spreadsheetDrawing">
      <xdr:col>19</xdr:col>
      <xdr:colOff>171450</xdr:colOff>
      <xdr:row>37</xdr:row>
      <xdr:rowOff>159385</xdr:rowOff>
    </xdr:to>
    <xdr:cxnSp macro="">
      <xdr:nvCxnSpPr>
        <xdr:cNvPr id="80" name="直線コネクタ 79"/>
        <xdr:cNvCxnSpPr/>
      </xdr:nvCxnSpPr>
      <xdr:spPr>
        <a:xfrm>
          <a:off x="2622550" y="6304915"/>
          <a:ext cx="8064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13970</xdr:rowOff>
    </xdr:from>
    <xdr:to xmlns:xdr="http://schemas.openxmlformats.org/drawingml/2006/spreadsheetDrawing">
      <xdr:col>10</xdr:col>
      <xdr:colOff>165100</xdr:colOff>
      <xdr:row>37</xdr:row>
      <xdr:rowOff>113030</xdr:rowOff>
    </xdr:to>
    <xdr:sp macro="" textlink="">
      <xdr:nvSpPr>
        <xdr:cNvPr id="81" name="楕円 80"/>
        <xdr:cNvSpPr/>
      </xdr:nvSpPr>
      <xdr:spPr>
        <a:xfrm>
          <a:off x="1778000" y="6220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62865</xdr:rowOff>
    </xdr:from>
    <xdr:to xmlns:xdr="http://schemas.openxmlformats.org/drawingml/2006/spreadsheetDrawing">
      <xdr:col>15</xdr:col>
      <xdr:colOff>50800</xdr:colOff>
      <xdr:row>37</xdr:row>
      <xdr:rowOff>98425</xdr:rowOff>
    </xdr:to>
    <xdr:cxnSp macro="">
      <xdr:nvCxnSpPr>
        <xdr:cNvPr id="82" name="直線コネクタ 81"/>
        <xdr:cNvCxnSpPr/>
      </xdr:nvCxnSpPr>
      <xdr:spPr>
        <a:xfrm>
          <a:off x="1828800" y="626935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130175</xdr:rowOff>
    </xdr:from>
    <xdr:to xmlns:xdr="http://schemas.openxmlformats.org/drawingml/2006/spreadsheetDrawing">
      <xdr:col>6</xdr:col>
      <xdr:colOff>38100</xdr:colOff>
      <xdr:row>37</xdr:row>
      <xdr:rowOff>61595</xdr:rowOff>
    </xdr:to>
    <xdr:sp macro="" textlink="">
      <xdr:nvSpPr>
        <xdr:cNvPr id="83" name="楕円 82"/>
        <xdr:cNvSpPr/>
      </xdr:nvSpPr>
      <xdr:spPr>
        <a:xfrm>
          <a:off x="984250" y="61690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37</xdr:row>
      <xdr:rowOff>12700</xdr:rowOff>
    </xdr:from>
    <xdr:to xmlns:xdr="http://schemas.openxmlformats.org/drawingml/2006/spreadsheetDrawing">
      <xdr:col>10</xdr:col>
      <xdr:colOff>114300</xdr:colOff>
      <xdr:row>37</xdr:row>
      <xdr:rowOff>62865</xdr:rowOff>
    </xdr:to>
    <xdr:cxnSp macro="">
      <xdr:nvCxnSpPr>
        <xdr:cNvPr id="84" name="直線コネクタ 83"/>
        <xdr:cNvCxnSpPr/>
      </xdr:nvCxnSpPr>
      <xdr:spPr>
        <a:xfrm>
          <a:off x="1028700" y="6219190"/>
          <a:ext cx="8001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118110</xdr:rowOff>
    </xdr:from>
    <xdr:ext cx="403225" cy="253365"/>
    <xdr:sp macro="" textlink="">
      <xdr:nvSpPr>
        <xdr:cNvPr id="85" name="n_1aveValue【道路】&#10;有形固定資産減価償却率"/>
        <xdr:cNvSpPr txBox="1"/>
      </xdr:nvSpPr>
      <xdr:spPr>
        <a:xfrm>
          <a:off x="3239135" y="64922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51435</xdr:rowOff>
    </xdr:from>
    <xdr:ext cx="403225" cy="251460"/>
    <xdr:sp macro="" textlink="">
      <xdr:nvSpPr>
        <xdr:cNvPr id="86" name="n_2aveValue【道路】&#10;有形固定資産減価償却率"/>
        <xdr:cNvSpPr txBox="1"/>
      </xdr:nvSpPr>
      <xdr:spPr>
        <a:xfrm>
          <a:off x="2439035" y="64255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17145</xdr:rowOff>
    </xdr:from>
    <xdr:ext cx="403225" cy="253365"/>
    <xdr:sp macro="" textlink="">
      <xdr:nvSpPr>
        <xdr:cNvPr id="87" name="n_3aveValue【道路】&#10;有形固定資産減価償却率"/>
        <xdr:cNvSpPr txBox="1"/>
      </xdr:nvSpPr>
      <xdr:spPr>
        <a:xfrm>
          <a:off x="1645285" y="63912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95250</xdr:rowOff>
    </xdr:from>
    <xdr:ext cx="405130" cy="253365"/>
    <xdr:sp macro="" textlink="">
      <xdr:nvSpPr>
        <xdr:cNvPr id="88" name="n_4aveValue【道路】&#10;有形固定資産減価償却率"/>
        <xdr:cNvSpPr txBox="1"/>
      </xdr:nvSpPr>
      <xdr:spPr>
        <a:xfrm>
          <a:off x="851535" y="63017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57150</xdr:rowOff>
    </xdr:from>
    <xdr:ext cx="403225" cy="253365"/>
    <xdr:sp macro="" textlink="">
      <xdr:nvSpPr>
        <xdr:cNvPr id="89" name="n_1mainValue【道路】&#10;有形固定資産減価償却率"/>
        <xdr:cNvSpPr txBox="1"/>
      </xdr:nvSpPr>
      <xdr:spPr>
        <a:xfrm>
          <a:off x="3239135" y="609600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164465</xdr:rowOff>
    </xdr:from>
    <xdr:ext cx="403225" cy="251460"/>
    <xdr:sp macro="" textlink="">
      <xdr:nvSpPr>
        <xdr:cNvPr id="90" name="n_2mainValue【道路】&#10;有形固定資産減価償却率"/>
        <xdr:cNvSpPr txBox="1"/>
      </xdr:nvSpPr>
      <xdr:spPr>
        <a:xfrm>
          <a:off x="2439035" y="60356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128905</xdr:rowOff>
    </xdr:from>
    <xdr:ext cx="403225" cy="253365"/>
    <xdr:sp macro="" textlink="">
      <xdr:nvSpPr>
        <xdr:cNvPr id="91" name="n_3mainValue【道路】&#10;有形固定資産減価償却率"/>
        <xdr:cNvSpPr txBox="1"/>
      </xdr:nvSpPr>
      <xdr:spPr>
        <a:xfrm>
          <a:off x="1645285" y="60001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78105</xdr:rowOff>
    </xdr:from>
    <xdr:ext cx="405130" cy="253365"/>
    <xdr:sp macro="" textlink="">
      <xdr:nvSpPr>
        <xdr:cNvPr id="92" name="n_4mainValue【道路】&#10;有形固定資産減価償却率"/>
        <xdr:cNvSpPr txBox="1"/>
      </xdr:nvSpPr>
      <xdr:spPr>
        <a:xfrm>
          <a:off x="851535" y="59493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3" name="正方形/長方形 92"/>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4" name="正方形/長方形 93"/>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5" name="正方形/長方形 94"/>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6" name="正方形/長方形 95"/>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7" name="正方形/長方形 96"/>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8" name="正方形/長方形 97"/>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9" name="正方形/長方形 98"/>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00" name="正方形/長方形 99"/>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0345"/>
    <xdr:sp macro="" textlink="">
      <xdr:nvSpPr>
        <xdr:cNvPr id="101" name="テキスト ボックス 100"/>
        <xdr:cNvSpPr txBox="1"/>
      </xdr:nvSpPr>
      <xdr:spPr>
        <a:xfrm>
          <a:off x="5918200" y="5033010"/>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2" name="直線コネクタ 101"/>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90805</xdr:rowOff>
    </xdr:from>
    <xdr:to xmlns:xdr="http://schemas.openxmlformats.org/drawingml/2006/spreadsheetDrawing">
      <xdr:col>59</xdr:col>
      <xdr:colOff>50800</xdr:colOff>
      <xdr:row>42</xdr:row>
      <xdr:rowOff>90805</xdr:rowOff>
    </xdr:to>
    <xdr:cxnSp macro="">
      <xdr:nvCxnSpPr>
        <xdr:cNvPr id="103" name="直線コネクタ 102"/>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118745</xdr:rowOff>
    </xdr:from>
    <xdr:ext cx="465455" cy="253365"/>
    <xdr:sp macro="" textlink="">
      <xdr:nvSpPr>
        <xdr:cNvPr id="104" name="テキスト ボックス 103"/>
        <xdr:cNvSpPr txBox="1"/>
      </xdr:nvSpPr>
      <xdr:spPr>
        <a:xfrm>
          <a:off x="552704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106680</xdr:rowOff>
    </xdr:from>
    <xdr:to xmlns:xdr="http://schemas.openxmlformats.org/drawingml/2006/spreadsheetDrawing">
      <xdr:col>59</xdr:col>
      <xdr:colOff>50800</xdr:colOff>
      <xdr:row>40</xdr:row>
      <xdr:rowOff>106680</xdr:rowOff>
    </xdr:to>
    <xdr:cxnSp macro="">
      <xdr:nvCxnSpPr>
        <xdr:cNvPr id="105" name="直線コネクタ 104"/>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134620</xdr:rowOff>
    </xdr:from>
    <xdr:ext cx="529590" cy="253365"/>
    <xdr:sp macro="" textlink="">
      <xdr:nvSpPr>
        <xdr:cNvPr id="106" name="テキスト ボックス 105"/>
        <xdr:cNvSpPr txBox="1"/>
      </xdr:nvSpPr>
      <xdr:spPr>
        <a:xfrm>
          <a:off x="5481955" y="667639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122555</xdr:rowOff>
    </xdr:from>
    <xdr:to xmlns:xdr="http://schemas.openxmlformats.org/drawingml/2006/spreadsheetDrawing">
      <xdr:col>59</xdr:col>
      <xdr:colOff>50800</xdr:colOff>
      <xdr:row>38</xdr:row>
      <xdr:rowOff>122555</xdr:rowOff>
    </xdr:to>
    <xdr:cxnSp macro="">
      <xdr:nvCxnSpPr>
        <xdr:cNvPr id="107" name="直線コネクタ 106"/>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151130</xdr:rowOff>
    </xdr:from>
    <xdr:ext cx="529590" cy="253365"/>
    <xdr:sp macro="" textlink="">
      <xdr:nvSpPr>
        <xdr:cNvPr id="108" name="テキスト ボックス 107"/>
        <xdr:cNvSpPr txBox="1"/>
      </xdr:nvSpPr>
      <xdr:spPr>
        <a:xfrm>
          <a:off x="5481955" y="635762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138430</xdr:rowOff>
    </xdr:from>
    <xdr:to xmlns:xdr="http://schemas.openxmlformats.org/drawingml/2006/spreadsheetDrawing">
      <xdr:col>59</xdr:col>
      <xdr:colOff>50800</xdr:colOff>
      <xdr:row>36</xdr:row>
      <xdr:rowOff>138430</xdr:rowOff>
    </xdr:to>
    <xdr:cxnSp macro="">
      <xdr:nvCxnSpPr>
        <xdr:cNvPr id="109" name="直線コネクタ 108"/>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167005</xdr:rowOff>
    </xdr:from>
    <xdr:ext cx="529590" cy="252730"/>
    <xdr:sp macro="" textlink="">
      <xdr:nvSpPr>
        <xdr:cNvPr id="110" name="テキスト ボックス 109"/>
        <xdr:cNvSpPr txBox="1"/>
      </xdr:nvSpPr>
      <xdr:spPr>
        <a:xfrm>
          <a:off x="5481955" y="603821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154305</xdr:rowOff>
    </xdr:from>
    <xdr:to xmlns:xdr="http://schemas.openxmlformats.org/drawingml/2006/spreadsheetDrawing">
      <xdr:col>59</xdr:col>
      <xdr:colOff>50800</xdr:colOff>
      <xdr:row>34</xdr:row>
      <xdr:rowOff>154305</xdr:rowOff>
    </xdr:to>
    <xdr:cxnSp macro="">
      <xdr:nvCxnSpPr>
        <xdr:cNvPr id="111" name="直線コネクタ 110"/>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15875</xdr:rowOff>
    </xdr:from>
    <xdr:ext cx="595630" cy="251460"/>
    <xdr:sp macro="" textlink="">
      <xdr:nvSpPr>
        <xdr:cNvPr id="112" name="テキスト ボックス 111"/>
        <xdr:cNvSpPr txBox="1"/>
      </xdr:nvSpPr>
      <xdr:spPr>
        <a:xfrm>
          <a:off x="5417820" y="571944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3" name="直線コネクタ 112"/>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31115</xdr:rowOff>
    </xdr:from>
    <xdr:ext cx="595630" cy="251460"/>
    <xdr:sp macro="" textlink="">
      <xdr:nvSpPr>
        <xdr:cNvPr id="114" name="テキスト ボックス 113"/>
        <xdr:cNvSpPr txBox="1"/>
      </xdr:nvSpPr>
      <xdr:spPr>
        <a:xfrm>
          <a:off x="5417820" y="539940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5" name="直線コネクタ 114"/>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47625</xdr:rowOff>
    </xdr:from>
    <xdr:ext cx="595630" cy="251460"/>
    <xdr:sp macro="" textlink="">
      <xdr:nvSpPr>
        <xdr:cNvPr id="116" name="テキスト ボックス 115"/>
        <xdr:cNvSpPr txBox="1"/>
      </xdr:nvSpPr>
      <xdr:spPr>
        <a:xfrm>
          <a:off x="5417820" y="50806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7" name="【道路】&#10;一人当たり延長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34</xdr:row>
      <xdr:rowOff>3810</xdr:rowOff>
    </xdr:from>
    <xdr:to xmlns:xdr="http://schemas.openxmlformats.org/drawingml/2006/spreadsheetDrawing">
      <xdr:col>54</xdr:col>
      <xdr:colOff>171450</xdr:colOff>
      <xdr:row>42</xdr:row>
      <xdr:rowOff>90170</xdr:rowOff>
    </xdr:to>
    <xdr:cxnSp macro="">
      <xdr:nvCxnSpPr>
        <xdr:cNvPr id="118" name="直線コネクタ 117"/>
        <xdr:cNvCxnSpPr/>
      </xdr:nvCxnSpPr>
      <xdr:spPr>
        <a:xfrm flipV="1">
          <a:off x="9429750" y="5707380"/>
          <a:ext cx="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93980</xdr:rowOff>
    </xdr:from>
    <xdr:ext cx="467995" cy="253365"/>
    <xdr:sp macro="" textlink="">
      <xdr:nvSpPr>
        <xdr:cNvPr id="119" name="【道路】&#10;一人当たり延長最小値テキスト"/>
        <xdr:cNvSpPr txBox="1"/>
      </xdr:nvSpPr>
      <xdr:spPr>
        <a:xfrm>
          <a:off x="9467850" y="713867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90170</xdr:rowOff>
    </xdr:from>
    <xdr:to xmlns:xdr="http://schemas.openxmlformats.org/drawingml/2006/spreadsheetDrawing">
      <xdr:col>55</xdr:col>
      <xdr:colOff>88900</xdr:colOff>
      <xdr:row>42</xdr:row>
      <xdr:rowOff>90170</xdr:rowOff>
    </xdr:to>
    <xdr:cxnSp macro="">
      <xdr:nvCxnSpPr>
        <xdr:cNvPr id="120" name="直線コネクタ 119"/>
        <xdr:cNvCxnSpPr/>
      </xdr:nvCxnSpPr>
      <xdr:spPr>
        <a:xfrm>
          <a:off x="9359900" y="71348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118745</xdr:rowOff>
    </xdr:from>
    <xdr:ext cx="596900" cy="253365"/>
    <xdr:sp macro="" textlink="">
      <xdr:nvSpPr>
        <xdr:cNvPr id="121" name="【道路】&#10;一人当たり延長最大値テキスト"/>
        <xdr:cNvSpPr txBox="1"/>
      </xdr:nvSpPr>
      <xdr:spPr>
        <a:xfrm>
          <a:off x="9467850" y="548703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3810</xdr:rowOff>
    </xdr:from>
    <xdr:to xmlns:xdr="http://schemas.openxmlformats.org/drawingml/2006/spreadsheetDrawing">
      <xdr:col>55</xdr:col>
      <xdr:colOff>88900</xdr:colOff>
      <xdr:row>34</xdr:row>
      <xdr:rowOff>3810</xdr:rowOff>
    </xdr:to>
    <xdr:cxnSp macro="">
      <xdr:nvCxnSpPr>
        <xdr:cNvPr id="122" name="直線コネクタ 121"/>
        <xdr:cNvCxnSpPr/>
      </xdr:nvCxnSpPr>
      <xdr:spPr>
        <a:xfrm>
          <a:off x="9359900" y="5707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18415</xdr:rowOff>
    </xdr:from>
    <xdr:ext cx="532765" cy="252095"/>
    <xdr:sp macro="" textlink="">
      <xdr:nvSpPr>
        <xdr:cNvPr id="123" name="【道路】&#10;一人当たり延長平均値テキスト"/>
        <xdr:cNvSpPr txBox="1"/>
      </xdr:nvSpPr>
      <xdr:spPr>
        <a:xfrm>
          <a:off x="9467850" y="6727825"/>
          <a:ext cx="53276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163830</xdr:rowOff>
    </xdr:from>
    <xdr:to xmlns:xdr="http://schemas.openxmlformats.org/drawingml/2006/spreadsheetDrawing">
      <xdr:col>55</xdr:col>
      <xdr:colOff>50800</xdr:colOff>
      <xdr:row>41</xdr:row>
      <xdr:rowOff>95250</xdr:rowOff>
    </xdr:to>
    <xdr:sp macro="" textlink="">
      <xdr:nvSpPr>
        <xdr:cNvPr id="124" name="フローチャート: 判断 123"/>
        <xdr:cNvSpPr/>
      </xdr:nvSpPr>
      <xdr:spPr>
        <a:xfrm>
          <a:off x="9398000" y="6873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161925</xdr:rowOff>
    </xdr:from>
    <xdr:to xmlns:xdr="http://schemas.openxmlformats.org/drawingml/2006/spreadsheetDrawing">
      <xdr:col>50</xdr:col>
      <xdr:colOff>165100</xdr:colOff>
      <xdr:row>41</xdr:row>
      <xdr:rowOff>93345</xdr:rowOff>
    </xdr:to>
    <xdr:sp macro="" textlink="">
      <xdr:nvSpPr>
        <xdr:cNvPr id="125" name="フローチャート: 判断 124"/>
        <xdr:cNvSpPr/>
      </xdr:nvSpPr>
      <xdr:spPr>
        <a:xfrm>
          <a:off x="8636000" y="68713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41</xdr:row>
      <xdr:rowOff>2540</xdr:rowOff>
    </xdr:from>
    <xdr:to xmlns:xdr="http://schemas.openxmlformats.org/drawingml/2006/spreadsheetDrawing">
      <xdr:col>46</xdr:col>
      <xdr:colOff>38100</xdr:colOff>
      <xdr:row>41</xdr:row>
      <xdr:rowOff>101600</xdr:rowOff>
    </xdr:to>
    <xdr:sp macro="" textlink="">
      <xdr:nvSpPr>
        <xdr:cNvPr id="126" name="フローチャート: 判断 125"/>
        <xdr:cNvSpPr/>
      </xdr:nvSpPr>
      <xdr:spPr>
        <a:xfrm>
          <a:off x="7842250" y="68795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41</xdr:row>
      <xdr:rowOff>15240</xdr:rowOff>
    </xdr:from>
    <xdr:to xmlns:xdr="http://schemas.openxmlformats.org/drawingml/2006/spreadsheetDrawing">
      <xdr:col>41</xdr:col>
      <xdr:colOff>101600</xdr:colOff>
      <xdr:row>41</xdr:row>
      <xdr:rowOff>114300</xdr:rowOff>
    </xdr:to>
    <xdr:sp macro="" textlink="">
      <xdr:nvSpPr>
        <xdr:cNvPr id="127" name="フローチャート: 判断 126"/>
        <xdr:cNvSpPr/>
      </xdr:nvSpPr>
      <xdr:spPr>
        <a:xfrm>
          <a:off x="7029450" y="68922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41</xdr:row>
      <xdr:rowOff>22860</xdr:rowOff>
    </xdr:from>
    <xdr:to xmlns:xdr="http://schemas.openxmlformats.org/drawingml/2006/spreadsheetDrawing">
      <xdr:col>36</xdr:col>
      <xdr:colOff>165100</xdr:colOff>
      <xdr:row>41</xdr:row>
      <xdr:rowOff>122555</xdr:rowOff>
    </xdr:to>
    <xdr:sp macro="" textlink="">
      <xdr:nvSpPr>
        <xdr:cNvPr id="128" name="フローチャート: 判断 127"/>
        <xdr:cNvSpPr/>
      </xdr:nvSpPr>
      <xdr:spPr>
        <a:xfrm>
          <a:off x="6235700" y="68999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1460"/>
    <xdr:sp macro="" textlink="">
      <xdr:nvSpPr>
        <xdr:cNvPr id="129" name="テキスト ボックス 128"/>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1460"/>
    <xdr:sp macro="" textlink="">
      <xdr:nvSpPr>
        <xdr:cNvPr id="130" name="テキスト ボックス 129"/>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1460"/>
    <xdr:sp macro="" textlink="">
      <xdr:nvSpPr>
        <xdr:cNvPr id="131" name="テキスト ボックス 130"/>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60095" cy="251460"/>
    <xdr:sp macro="" textlink="">
      <xdr:nvSpPr>
        <xdr:cNvPr id="132" name="テキスト ボックス 131"/>
        <xdr:cNvSpPr txBox="1"/>
      </xdr:nvSpPr>
      <xdr:spPr>
        <a:xfrm>
          <a:off x="6908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1460"/>
    <xdr:sp macro="" textlink="">
      <xdr:nvSpPr>
        <xdr:cNvPr id="133" name="テキスト ボックス 132"/>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51435</xdr:rowOff>
    </xdr:from>
    <xdr:to xmlns:xdr="http://schemas.openxmlformats.org/drawingml/2006/spreadsheetDrawing">
      <xdr:col>55</xdr:col>
      <xdr:colOff>50800</xdr:colOff>
      <xdr:row>41</xdr:row>
      <xdr:rowOff>151130</xdr:rowOff>
    </xdr:to>
    <xdr:sp macro="" textlink="">
      <xdr:nvSpPr>
        <xdr:cNvPr id="134" name="楕円 133"/>
        <xdr:cNvSpPr/>
      </xdr:nvSpPr>
      <xdr:spPr>
        <a:xfrm>
          <a:off x="9398000" y="69284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41</xdr:row>
      <xdr:rowOff>30480</xdr:rowOff>
    </xdr:from>
    <xdr:ext cx="532765" cy="251460"/>
    <xdr:sp macro="" textlink="">
      <xdr:nvSpPr>
        <xdr:cNvPr id="135" name="【道路】&#10;一人当たり延長該当値テキスト"/>
        <xdr:cNvSpPr txBox="1"/>
      </xdr:nvSpPr>
      <xdr:spPr>
        <a:xfrm>
          <a:off x="9467850" y="690753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52705</xdr:rowOff>
    </xdr:from>
    <xdr:to xmlns:xdr="http://schemas.openxmlformats.org/drawingml/2006/spreadsheetDrawing">
      <xdr:col>50</xdr:col>
      <xdr:colOff>165100</xdr:colOff>
      <xdr:row>41</xdr:row>
      <xdr:rowOff>151765</xdr:rowOff>
    </xdr:to>
    <xdr:sp macro="" textlink="">
      <xdr:nvSpPr>
        <xdr:cNvPr id="136" name="楕円 135"/>
        <xdr:cNvSpPr/>
      </xdr:nvSpPr>
      <xdr:spPr>
        <a:xfrm>
          <a:off x="8636000" y="6929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100965</xdr:rowOff>
    </xdr:from>
    <xdr:to xmlns:xdr="http://schemas.openxmlformats.org/drawingml/2006/spreadsheetDrawing">
      <xdr:col>55</xdr:col>
      <xdr:colOff>0</xdr:colOff>
      <xdr:row>41</xdr:row>
      <xdr:rowOff>102870</xdr:rowOff>
    </xdr:to>
    <xdr:cxnSp macro="">
      <xdr:nvCxnSpPr>
        <xdr:cNvPr id="137" name="直線コネクタ 136"/>
        <xdr:cNvCxnSpPr/>
      </xdr:nvCxnSpPr>
      <xdr:spPr>
        <a:xfrm flipV="1">
          <a:off x="8686800" y="697801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52070</xdr:rowOff>
    </xdr:from>
    <xdr:to xmlns:xdr="http://schemas.openxmlformats.org/drawingml/2006/spreadsheetDrawing">
      <xdr:col>46</xdr:col>
      <xdr:colOff>38100</xdr:colOff>
      <xdr:row>41</xdr:row>
      <xdr:rowOff>151130</xdr:rowOff>
    </xdr:to>
    <xdr:sp macro="" textlink="">
      <xdr:nvSpPr>
        <xdr:cNvPr id="138" name="楕円 137"/>
        <xdr:cNvSpPr/>
      </xdr:nvSpPr>
      <xdr:spPr>
        <a:xfrm>
          <a:off x="7842250" y="69291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41</xdr:row>
      <xdr:rowOff>101600</xdr:rowOff>
    </xdr:from>
    <xdr:to xmlns:xdr="http://schemas.openxmlformats.org/drawingml/2006/spreadsheetDrawing">
      <xdr:col>50</xdr:col>
      <xdr:colOff>114300</xdr:colOff>
      <xdr:row>41</xdr:row>
      <xdr:rowOff>102870</xdr:rowOff>
    </xdr:to>
    <xdr:cxnSp macro="">
      <xdr:nvCxnSpPr>
        <xdr:cNvPr id="139" name="直線コネクタ 138"/>
        <xdr:cNvCxnSpPr/>
      </xdr:nvCxnSpPr>
      <xdr:spPr>
        <a:xfrm>
          <a:off x="7886700" y="697865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53975</xdr:rowOff>
    </xdr:from>
    <xdr:to xmlns:xdr="http://schemas.openxmlformats.org/drawingml/2006/spreadsheetDrawing">
      <xdr:col>41</xdr:col>
      <xdr:colOff>101600</xdr:colOff>
      <xdr:row>41</xdr:row>
      <xdr:rowOff>153035</xdr:rowOff>
    </xdr:to>
    <xdr:sp macro="" textlink="">
      <xdr:nvSpPr>
        <xdr:cNvPr id="140" name="楕円 139"/>
        <xdr:cNvSpPr/>
      </xdr:nvSpPr>
      <xdr:spPr>
        <a:xfrm>
          <a:off x="7029450" y="6931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101600</xdr:rowOff>
    </xdr:from>
    <xdr:to xmlns:xdr="http://schemas.openxmlformats.org/drawingml/2006/spreadsheetDrawing">
      <xdr:col>45</xdr:col>
      <xdr:colOff>171450</xdr:colOff>
      <xdr:row>41</xdr:row>
      <xdr:rowOff>104140</xdr:rowOff>
    </xdr:to>
    <xdr:cxnSp macro="">
      <xdr:nvCxnSpPr>
        <xdr:cNvPr id="141" name="直線コネクタ 140"/>
        <xdr:cNvCxnSpPr/>
      </xdr:nvCxnSpPr>
      <xdr:spPr>
        <a:xfrm flipV="1">
          <a:off x="7080250" y="697865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53975</xdr:rowOff>
    </xdr:from>
    <xdr:to xmlns:xdr="http://schemas.openxmlformats.org/drawingml/2006/spreadsheetDrawing">
      <xdr:col>36</xdr:col>
      <xdr:colOff>165100</xdr:colOff>
      <xdr:row>41</xdr:row>
      <xdr:rowOff>153035</xdr:rowOff>
    </xdr:to>
    <xdr:sp macro="" textlink="">
      <xdr:nvSpPr>
        <xdr:cNvPr id="142" name="楕円 141"/>
        <xdr:cNvSpPr/>
      </xdr:nvSpPr>
      <xdr:spPr>
        <a:xfrm>
          <a:off x="6235700" y="6931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104140</xdr:rowOff>
    </xdr:from>
    <xdr:to xmlns:xdr="http://schemas.openxmlformats.org/drawingml/2006/spreadsheetDrawing">
      <xdr:col>41</xdr:col>
      <xdr:colOff>50800</xdr:colOff>
      <xdr:row>41</xdr:row>
      <xdr:rowOff>104140</xdr:rowOff>
    </xdr:to>
    <xdr:cxnSp macro="">
      <xdr:nvCxnSpPr>
        <xdr:cNvPr id="143" name="直線コネクタ 142"/>
        <xdr:cNvCxnSpPr/>
      </xdr:nvCxnSpPr>
      <xdr:spPr>
        <a:xfrm flipV="1">
          <a:off x="6286500" y="69811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109220</xdr:rowOff>
    </xdr:from>
    <xdr:ext cx="534670" cy="251460"/>
    <xdr:sp macro="" textlink="">
      <xdr:nvSpPr>
        <xdr:cNvPr id="144" name="n_1aveValue【道路】&#10;一人当たり延長"/>
        <xdr:cNvSpPr txBox="1"/>
      </xdr:nvSpPr>
      <xdr:spPr>
        <a:xfrm>
          <a:off x="8425815" y="66509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117475</xdr:rowOff>
    </xdr:from>
    <xdr:ext cx="532765" cy="253365"/>
    <xdr:sp macro="" textlink="">
      <xdr:nvSpPr>
        <xdr:cNvPr id="145" name="n_2aveValue【道路】&#10;一人当たり延長"/>
        <xdr:cNvSpPr txBox="1"/>
      </xdr:nvSpPr>
      <xdr:spPr>
        <a:xfrm>
          <a:off x="7644765" y="6659245"/>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130175</xdr:rowOff>
    </xdr:from>
    <xdr:ext cx="532765" cy="252095"/>
    <xdr:sp macro="" textlink="">
      <xdr:nvSpPr>
        <xdr:cNvPr id="146" name="n_3aveValue【道路】&#10;一人当たり延長"/>
        <xdr:cNvSpPr txBox="1"/>
      </xdr:nvSpPr>
      <xdr:spPr>
        <a:xfrm>
          <a:off x="6851015" y="6671945"/>
          <a:ext cx="5327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138430</xdr:rowOff>
    </xdr:from>
    <xdr:ext cx="534670" cy="253365"/>
    <xdr:sp macro="" textlink="">
      <xdr:nvSpPr>
        <xdr:cNvPr id="147" name="n_4aveValue【道路】&#10;一人当たり延長"/>
        <xdr:cNvSpPr txBox="1"/>
      </xdr:nvSpPr>
      <xdr:spPr>
        <a:xfrm>
          <a:off x="6038215" y="66802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41</xdr:row>
      <xdr:rowOff>143510</xdr:rowOff>
    </xdr:from>
    <xdr:ext cx="534670" cy="251460"/>
    <xdr:sp macro="" textlink="">
      <xdr:nvSpPr>
        <xdr:cNvPr id="148" name="n_1mainValue【道路】&#10;一人当たり延長"/>
        <xdr:cNvSpPr txBox="1"/>
      </xdr:nvSpPr>
      <xdr:spPr>
        <a:xfrm>
          <a:off x="8425815" y="70205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142875</xdr:rowOff>
    </xdr:from>
    <xdr:ext cx="532765" cy="251460"/>
    <xdr:sp macro="" textlink="">
      <xdr:nvSpPr>
        <xdr:cNvPr id="149" name="n_2mainValue【道路】&#10;一人当たり延長"/>
        <xdr:cNvSpPr txBox="1"/>
      </xdr:nvSpPr>
      <xdr:spPr>
        <a:xfrm>
          <a:off x="7644765" y="701992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144780</xdr:rowOff>
    </xdr:from>
    <xdr:ext cx="532765" cy="250825"/>
    <xdr:sp macro="" textlink="">
      <xdr:nvSpPr>
        <xdr:cNvPr id="150" name="n_3mainValue【道路】&#10;一人当たり延長"/>
        <xdr:cNvSpPr txBox="1"/>
      </xdr:nvSpPr>
      <xdr:spPr>
        <a:xfrm>
          <a:off x="6851015" y="7021830"/>
          <a:ext cx="5327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144780</xdr:rowOff>
    </xdr:from>
    <xdr:ext cx="534670" cy="250825"/>
    <xdr:sp macro="" textlink="">
      <xdr:nvSpPr>
        <xdr:cNvPr id="151" name="n_4mainValue【道路】&#10;一人当たり延長"/>
        <xdr:cNvSpPr txBox="1"/>
      </xdr:nvSpPr>
      <xdr:spPr>
        <a:xfrm>
          <a:off x="6038215" y="702183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52" name="正方形/長方形 151"/>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53" name="正方形/長方形 152"/>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4" name="正方形/長方形 153"/>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5" name="正方形/長方形 154"/>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6" name="正方形/長方形 155"/>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7" name="正方形/長方形 156"/>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8" name="正方形/長方形 157"/>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9" name="正方形/長方形 158"/>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6545" cy="220345"/>
    <xdr:sp macro="" textlink="">
      <xdr:nvSpPr>
        <xdr:cNvPr id="160" name="テキスト ボックス 159"/>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61" name="直線コネクタ 160"/>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5455" cy="251460"/>
    <xdr:sp macro="" textlink="">
      <xdr:nvSpPr>
        <xdr:cNvPr id="162" name="テキスト ボックス 161"/>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128270</xdr:rowOff>
    </xdr:from>
    <xdr:to xmlns:xdr="http://schemas.openxmlformats.org/drawingml/2006/spreadsheetDrawing">
      <xdr:col>28</xdr:col>
      <xdr:colOff>114300</xdr:colOff>
      <xdr:row>64</xdr:row>
      <xdr:rowOff>128270</xdr:rowOff>
    </xdr:to>
    <xdr:cxnSp macro="">
      <xdr:nvCxnSpPr>
        <xdr:cNvPr id="163" name="直線コネクタ 162"/>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156210</xdr:rowOff>
    </xdr:from>
    <xdr:ext cx="465455" cy="253365"/>
    <xdr:sp macro="" textlink="">
      <xdr:nvSpPr>
        <xdr:cNvPr id="164" name="テキスト ボックス 163"/>
        <xdr:cNvSpPr txBox="1"/>
      </xdr:nvSpPr>
      <xdr:spPr>
        <a:xfrm>
          <a:off x="27559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143510</xdr:rowOff>
    </xdr:from>
    <xdr:to xmlns:xdr="http://schemas.openxmlformats.org/drawingml/2006/spreadsheetDrawing">
      <xdr:col>28</xdr:col>
      <xdr:colOff>114300</xdr:colOff>
      <xdr:row>62</xdr:row>
      <xdr:rowOff>143510</xdr:rowOff>
    </xdr:to>
    <xdr:cxnSp macro="">
      <xdr:nvCxnSpPr>
        <xdr:cNvPr id="165" name="直線コネクタ 164"/>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1320" cy="253365"/>
    <xdr:sp macro="" textlink="">
      <xdr:nvSpPr>
        <xdr:cNvPr id="166" name="テキスト ボックス 165"/>
        <xdr:cNvSpPr txBox="1"/>
      </xdr:nvSpPr>
      <xdr:spPr>
        <a:xfrm>
          <a:off x="339725" y="104019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160020</xdr:rowOff>
    </xdr:from>
    <xdr:to xmlns:xdr="http://schemas.openxmlformats.org/drawingml/2006/spreadsheetDrawing">
      <xdr:col>28</xdr:col>
      <xdr:colOff>114300</xdr:colOff>
      <xdr:row>60</xdr:row>
      <xdr:rowOff>160020</xdr:rowOff>
    </xdr:to>
    <xdr:cxnSp macro="">
      <xdr:nvCxnSpPr>
        <xdr:cNvPr id="167" name="直線コネクタ 166"/>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1320" cy="253365"/>
    <xdr:sp macro="" textlink="">
      <xdr:nvSpPr>
        <xdr:cNvPr id="168" name="テキスト ボックス 167"/>
        <xdr:cNvSpPr txBox="1"/>
      </xdr:nvSpPr>
      <xdr:spPr>
        <a:xfrm>
          <a:off x="339725" y="100825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9" name="直線コネクタ 168"/>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401320" cy="251460"/>
    <xdr:sp macro="" textlink="">
      <xdr:nvSpPr>
        <xdr:cNvPr id="170" name="テキスト ボックス 169"/>
        <xdr:cNvSpPr txBox="1"/>
      </xdr:nvSpPr>
      <xdr:spPr>
        <a:xfrm>
          <a:off x="339725" y="9763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71" name="直線コネクタ 170"/>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52705</xdr:rowOff>
    </xdr:from>
    <xdr:ext cx="401320" cy="251460"/>
    <xdr:sp macro="" textlink="">
      <xdr:nvSpPr>
        <xdr:cNvPr id="172" name="テキスト ボックス 171"/>
        <xdr:cNvSpPr txBox="1"/>
      </xdr:nvSpPr>
      <xdr:spPr>
        <a:xfrm>
          <a:off x="339725" y="944435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39370</xdr:rowOff>
    </xdr:from>
    <xdr:to xmlns:xdr="http://schemas.openxmlformats.org/drawingml/2006/spreadsheetDrawing">
      <xdr:col>28</xdr:col>
      <xdr:colOff>114300</xdr:colOff>
      <xdr:row>55</xdr:row>
      <xdr:rowOff>39370</xdr:rowOff>
    </xdr:to>
    <xdr:cxnSp macro="">
      <xdr:nvCxnSpPr>
        <xdr:cNvPr id="173" name="直線コネクタ 172"/>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68580</xdr:rowOff>
    </xdr:from>
    <xdr:ext cx="337185" cy="251460"/>
    <xdr:sp macro="" textlink="">
      <xdr:nvSpPr>
        <xdr:cNvPr id="174" name="テキスト ボックス 173"/>
        <xdr:cNvSpPr txBox="1"/>
      </xdr:nvSpPr>
      <xdr:spPr>
        <a:xfrm>
          <a:off x="384810" y="912495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5" name="直線コネクタ 174"/>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6" name="【橋りょう・トンネ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60960</xdr:rowOff>
    </xdr:from>
    <xdr:to xmlns:xdr="http://schemas.openxmlformats.org/drawingml/2006/spreadsheetDrawing">
      <xdr:col>24</xdr:col>
      <xdr:colOff>62865</xdr:colOff>
      <xdr:row>63</xdr:row>
      <xdr:rowOff>74930</xdr:rowOff>
    </xdr:to>
    <xdr:cxnSp macro="">
      <xdr:nvCxnSpPr>
        <xdr:cNvPr id="177" name="直線コネクタ 176"/>
        <xdr:cNvCxnSpPr/>
      </xdr:nvCxnSpPr>
      <xdr:spPr>
        <a:xfrm flipV="1">
          <a:off x="4177665" y="9452610"/>
          <a:ext cx="0" cy="1187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78740</xdr:rowOff>
    </xdr:from>
    <xdr:ext cx="403225" cy="253365"/>
    <xdr:sp macro="" textlink="">
      <xdr:nvSpPr>
        <xdr:cNvPr id="178" name="【橋りょう・トンネル】&#10;有形固定資産減価償却率最小値テキスト"/>
        <xdr:cNvSpPr txBox="1"/>
      </xdr:nvSpPr>
      <xdr:spPr>
        <a:xfrm>
          <a:off x="4216400" y="106438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74930</xdr:rowOff>
    </xdr:from>
    <xdr:to xmlns:xdr="http://schemas.openxmlformats.org/drawingml/2006/spreadsheetDrawing">
      <xdr:col>24</xdr:col>
      <xdr:colOff>152400</xdr:colOff>
      <xdr:row>63</xdr:row>
      <xdr:rowOff>74930</xdr:rowOff>
    </xdr:to>
    <xdr:cxnSp macro="">
      <xdr:nvCxnSpPr>
        <xdr:cNvPr id="179" name="直線コネクタ 178"/>
        <xdr:cNvCxnSpPr/>
      </xdr:nvCxnSpPr>
      <xdr:spPr>
        <a:xfrm>
          <a:off x="4108450" y="106400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8255</xdr:rowOff>
    </xdr:from>
    <xdr:ext cx="403225" cy="253365"/>
    <xdr:sp macro="" textlink="">
      <xdr:nvSpPr>
        <xdr:cNvPr id="180" name="【橋りょう・トンネル】&#10;有形固定資産減価償却率最大値テキスト"/>
        <xdr:cNvSpPr txBox="1"/>
      </xdr:nvSpPr>
      <xdr:spPr>
        <a:xfrm>
          <a:off x="4216400" y="923226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60960</xdr:rowOff>
    </xdr:from>
    <xdr:to xmlns:xdr="http://schemas.openxmlformats.org/drawingml/2006/spreadsheetDrawing">
      <xdr:col>24</xdr:col>
      <xdr:colOff>152400</xdr:colOff>
      <xdr:row>56</xdr:row>
      <xdr:rowOff>60960</xdr:rowOff>
    </xdr:to>
    <xdr:cxnSp macro="">
      <xdr:nvCxnSpPr>
        <xdr:cNvPr id="181" name="直線コネクタ 180"/>
        <xdr:cNvCxnSpPr/>
      </xdr:nvCxnSpPr>
      <xdr:spPr>
        <a:xfrm>
          <a:off x="4108450" y="945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151130</xdr:rowOff>
    </xdr:from>
    <xdr:ext cx="403225" cy="253365"/>
    <xdr:sp macro="" textlink="">
      <xdr:nvSpPr>
        <xdr:cNvPr id="182" name="【橋りょう・トンネル】&#10;有形固定資産減価償却率平均値テキスト"/>
        <xdr:cNvSpPr txBox="1"/>
      </xdr:nvSpPr>
      <xdr:spPr>
        <a:xfrm>
          <a:off x="4216400" y="1021334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4445</xdr:rowOff>
    </xdr:from>
    <xdr:to xmlns:xdr="http://schemas.openxmlformats.org/drawingml/2006/spreadsheetDrawing">
      <xdr:col>24</xdr:col>
      <xdr:colOff>114300</xdr:colOff>
      <xdr:row>61</xdr:row>
      <xdr:rowOff>104140</xdr:rowOff>
    </xdr:to>
    <xdr:sp macro="" textlink="">
      <xdr:nvSpPr>
        <xdr:cNvPr id="183" name="フローチャート: 判断 182"/>
        <xdr:cNvSpPr/>
      </xdr:nvSpPr>
      <xdr:spPr>
        <a:xfrm>
          <a:off x="4127500" y="102342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138430</xdr:rowOff>
    </xdr:from>
    <xdr:to xmlns:xdr="http://schemas.openxmlformats.org/drawingml/2006/spreadsheetDrawing">
      <xdr:col>20</xdr:col>
      <xdr:colOff>38100</xdr:colOff>
      <xdr:row>61</xdr:row>
      <xdr:rowOff>70485</xdr:rowOff>
    </xdr:to>
    <xdr:sp macro="" textlink="">
      <xdr:nvSpPr>
        <xdr:cNvPr id="184" name="フローチャート: 判断 183"/>
        <xdr:cNvSpPr/>
      </xdr:nvSpPr>
      <xdr:spPr>
        <a:xfrm>
          <a:off x="3384550" y="102006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116205</xdr:rowOff>
    </xdr:from>
    <xdr:to xmlns:xdr="http://schemas.openxmlformats.org/drawingml/2006/spreadsheetDrawing">
      <xdr:col>15</xdr:col>
      <xdr:colOff>101600</xdr:colOff>
      <xdr:row>61</xdr:row>
      <xdr:rowOff>48260</xdr:rowOff>
    </xdr:to>
    <xdr:sp macro="" textlink="">
      <xdr:nvSpPr>
        <xdr:cNvPr id="185" name="フローチャート: 判断 184"/>
        <xdr:cNvSpPr/>
      </xdr:nvSpPr>
      <xdr:spPr>
        <a:xfrm>
          <a:off x="2571750" y="101784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90805</xdr:rowOff>
    </xdr:from>
    <xdr:to xmlns:xdr="http://schemas.openxmlformats.org/drawingml/2006/spreadsheetDrawing">
      <xdr:col>10</xdr:col>
      <xdr:colOff>165100</xdr:colOff>
      <xdr:row>61</xdr:row>
      <xdr:rowOff>22225</xdr:rowOff>
    </xdr:to>
    <xdr:sp macro="" textlink="">
      <xdr:nvSpPr>
        <xdr:cNvPr id="186" name="フローチャート: 判断 185"/>
        <xdr:cNvSpPr/>
      </xdr:nvSpPr>
      <xdr:spPr>
        <a:xfrm>
          <a:off x="1778000" y="10153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50800</xdr:rowOff>
    </xdr:from>
    <xdr:to xmlns:xdr="http://schemas.openxmlformats.org/drawingml/2006/spreadsheetDrawing">
      <xdr:col>6</xdr:col>
      <xdr:colOff>38100</xdr:colOff>
      <xdr:row>60</xdr:row>
      <xdr:rowOff>150495</xdr:rowOff>
    </xdr:to>
    <xdr:sp macro="" textlink="">
      <xdr:nvSpPr>
        <xdr:cNvPr id="187" name="フローチャート: 判断 186"/>
        <xdr:cNvSpPr/>
      </xdr:nvSpPr>
      <xdr:spPr>
        <a:xfrm>
          <a:off x="984250" y="101130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1460"/>
    <xdr:sp macro="" textlink="">
      <xdr:nvSpPr>
        <xdr:cNvPr id="188" name="テキスト ボックス 187"/>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1460"/>
    <xdr:sp macro="" textlink="">
      <xdr:nvSpPr>
        <xdr:cNvPr id="189" name="テキスト ボックス 188"/>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095" cy="251460"/>
    <xdr:sp macro="" textlink="">
      <xdr:nvSpPr>
        <xdr:cNvPr id="190" name="テキスト ボックス 189"/>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1460"/>
    <xdr:sp macro="" textlink="">
      <xdr:nvSpPr>
        <xdr:cNvPr id="191" name="テキスト ボックス 190"/>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1460"/>
    <xdr:sp macro="" textlink="">
      <xdr:nvSpPr>
        <xdr:cNvPr id="192" name="テキスト ボックス 191"/>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22225</xdr:rowOff>
    </xdr:from>
    <xdr:to xmlns:xdr="http://schemas.openxmlformats.org/drawingml/2006/spreadsheetDrawing">
      <xdr:col>24</xdr:col>
      <xdr:colOff>114300</xdr:colOff>
      <xdr:row>59</xdr:row>
      <xdr:rowOff>121920</xdr:rowOff>
    </xdr:to>
    <xdr:sp macro="" textlink="">
      <xdr:nvSpPr>
        <xdr:cNvPr id="193" name="楕円 192"/>
        <xdr:cNvSpPr/>
      </xdr:nvSpPr>
      <xdr:spPr>
        <a:xfrm>
          <a:off x="4127500" y="99167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44450</xdr:rowOff>
    </xdr:from>
    <xdr:ext cx="403225" cy="253365"/>
    <xdr:sp macro="" textlink="">
      <xdr:nvSpPr>
        <xdr:cNvPr id="194" name="【橋りょう・トンネル】&#10;有形固定資産減価償却率該当値テキスト"/>
        <xdr:cNvSpPr txBox="1"/>
      </xdr:nvSpPr>
      <xdr:spPr>
        <a:xfrm>
          <a:off x="4216400" y="97713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164465</xdr:rowOff>
    </xdr:from>
    <xdr:to xmlns:xdr="http://schemas.openxmlformats.org/drawingml/2006/spreadsheetDrawing">
      <xdr:col>20</xdr:col>
      <xdr:colOff>38100</xdr:colOff>
      <xdr:row>59</xdr:row>
      <xdr:rowOff>95885</xdr:rowOff>
    </xdr:to>
    <xdr:sp macro="" textlink="">
      <xdr:nvSpPr>
        <xdr:cNvPr id="195" name="楕円 194"/>
        <xdr:cNvSpPr/>
      </xdr:nvSpPr>
      <xdr:spPr>
        <a:xfrm>
          <a:off x="3384550" y="9891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59</xdr:row>
      <xdr:rowOff>46990</xdr:rowOff>
    </xdr:from>
    <xdr:to xmlns:xdr="http://schemas.openxmlformats.org/drawingml/2006/spreadsheetDrawing">
      <xdr:col>24</xdr:col>
      <xdr:colOff>63500</xdr:colOff>
      <xdr:row>59</xdr:row>
      <xdr:rowOff>72390</xdr:rowOff>
    </xdr:to>
    <xdr:cxnSp macro="">
      <xdr:nvCxnSpPr>
        <xdr:cNvPr id="196" name="直線コネクタ 195"/>
        <xdr:cNvCxnSpPr/>
      </xdr:nvCxnSpPr>
      <xdr:spPr>
        <a:xfrm>
          <a:off x="3429000" y="9941560"/>
          <a:ext cx="7493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149860</xdr:rowOff>
    </xdr:from>
    <xdr:to xmlns:xdr="http://schemas.openxmlformats.org/drawingml/2006/spreadsheetDrawing">
      <xdr:col>15</xdr:col>
      <xdr:colOff>101600</xdr:colOff>
      <xdr:row>59</xdr:row>
      <xdr:rowOff>81280</xdr:rowOff>
    </xdr:to>
    <xdr:sp macro="" textlink="">
      <xdr:nvSpPr>
        <xdr:cNvPr id="197" name="楕円 196"/>
        <xdr:cNvSpPr/>
      </xdr:nvSpPr>
      <xdr:spPr>
        <a:xfrm>
          <a:off x="2571750" y="9876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31750</xdr:rowOff>
    </xdr:from>
    <xdr:to xmlns:xdr="http://schemas.openxmlformats.org/drawingml/2006/spreadsheetDrawing">
      <xdr:col>19</xdr:col>
      <xdr:colOff>171450</xdr:colOff>
      <xdr:row>59</xdr:row>
      <xdr:rowOff>46990</xdr:rowOff>
    </xdr:to>
    <xdr:cxnSp macro="">
      <xdr:nvCxnSpPr>
        <xdr:cNvPr id="198" name="直線コネクタ 197"/>
        <xdr:cNvCxnSpPr/>
      </xdr:nvCxnSpPr>
      <xdr:spPr>
        <a:xfrm>
          <a:off x="2622550" y="992632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123190</xdr:rowOff>
    </xdr:from>
    <xdr:to xmlns:xdr="http://schemas.openxmlformats.org/drawingml/2006/spreadsheetDrawing">
      <xdr:col>10</xdr:col>
      <xdr:colOff>165100</xdr:colOff>
      <xdr:row>59</xdr:row>
      <xdr:rowOff>54610</xdr:rowOff>
    </xdr:to>
    <xdr:sp macro="" textlink="">
      <xdr:nvSpPr>
        <xdr:cNvPr id="199" name="楕円 198"/>
        <xdr:cNvSpPr/>
      </xdr:nvSpPr>
      <xdr:spPr>
        <a:xfrm>
          <a:off x="1778000" y="9850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5080</xdr:rowOff>
    </xdr:from>
    <xdr:to xmlns:xdr="http://schemas.openxmlformats.org/drawingml/2006/spreadsheetDrawing">
      <xdr:col>15</xdr:col>
      <xdr:colOff>50800</xdr:colOff>
      <xdr:row>59</xdr:row>
      <xdr:rowOff>31750</xdr:rowOff>
    </xdr:to>
    <xdr:cxnSp macro="">
      <xdr:nvCxnSpPr>
        <xdr:cNvPr id="200" name="直線コネクタ 199"/>
        <xdr:cNvCxnSpPr/>
      </xdr:nvCxnSpPr>
      <xdr:spPr>
        <a:xfrm>
          <a:off x="1828800" y="9899650"/>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95250</xdr:rowOff>
    </xdr:from>
    <xdr:to xmlns:xdr="http://schemas.openxmlformats.org/drawingml/2006/spreadsheetDrawing">
      <xdr:col>6</xdr:col>
      <xdr:colOff>38100</xdr:colOff>
      <xdr:row>59</xdr:row>
      <xdr:rowOff>27305</xdr:rowOff>
    </xdr:to>
    <xdr:sp macro="" textlink="">
      <xdr:nvSpPr>
        <xdr:cNvPr id="201" name="楕円 200"/>
        <xdr:cNvSpPr/>
      </xdr:nvSpPr>
      <xdr:spPr>
        <a:xfrm>
          <a:off x="984250" y="98221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58</xdr:row>
      <xdr:rowOff>145415</xdr:rowOff>
    </xdr:from>
    <xdr:to xmlns:xdr="http://schemas.openxmlformats.org/drawingml/2006/spreadsheetDrawing">
      <xdr:col>10</xdr:col>
      <xdr:colOff>114300</xdr:colOff>
      <xdr:row>59</xdr:row>
      <xdr:rowOff>5080</xdr:rowOff>
    </xdr:to>
    <xdr:cxnSp macro="">
      <xdr:nvCxnSpPr>
        <xdr:cNvPr id="202" name="直線コネクタ 201"/>
        <xdr:cNvCxnSpPr/>
      </xdr:nvCxnSpPr>
      <xdr:spPr>
        <a:xfrm>
          <a:off x="1028700" y="9872345"/>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61595</xdr:rowOff>
    </xdr:from>
    <xdr:ext cx="403225" cy="253365"/>
    <xdr:sp macro="" textlink="">
      <xdr:nvSpPr>
        <xdr:cNvPr id="203" name="n_1aveValue【橋りょう・トンネル】&#10;有形固定資産減価償却率"/>
        <xdr:cNvSpPr txBox="1"/>
      </xdr:nvSpPr>
      <xdr:spPr>
        <a:xfrm>
          <a:off x="3239135" y="1029144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39370</xdr:rowOff>
    </xdr:from>
    <xdr:ext cx="403225" cy="253365"/>
    <xdr:sp macro="" textlink="">
      <xdr:nvSpPr>
        <xdr:cNvPr id="204" name="n_2aveValue【橋りょう・トンネル】&#10;有形固定資産減価償却率"/>
        <xdr:cNvSpPr txBox="1"/>
      </xdr:nvSpPr>
      <xdr:spPr>
        <a:xfrm>
          <a:off x="2439035" y="102692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13970</xdr:rowOff>
    </xdr:from>
    <xdr:ext cx="403225" cy="251460"/>
    <xdr:sp macro="" textlink="">
      <xdr:nvSpPr>
        <xdr:cNvPr id="205" name="n_3aveValue【橋りょう・トンネル】&#10;有形固定資産減価償却率"/>
        <xdr:cNvSpPr txBox="1"/>
      </xdr:nvSpPr>
      <xdr:spPr>
        <a:xfrm>
          <a:off x="1645285" y="102438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141605</xdr:rowOff>
    </xdr:from>
    <xdr:ext cx="405130" cy="251460"/>
    <xdr:sp macro="" textlink="">
      <xdr:nvSpPr>
        <xdr:cNvPr id="206" name="n_4aveValue【橋りょう・トンネル】&#10;有形固定資産減価償却率"/>
        <xdr:cNvSpPr txBox="1"/>
      </xdr:nvSpPr>
      <xdr:spPr>
        <a:xfrm>
          <a:off x="851535" y="1020381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112395</xdr:rowOff>
    </xdr:from>
    <xdr:ext cx="403225" cy="253365"/>
    <xdr:sp macro="" textlink="">
      <xdr:nvSpPr>
        <xdr:cNvPr id="207" name="n_1mainValue【橋りょう・トンネル】&#10;有形固定資産減価償却率"/>
        <xdr:cNvSpPr txBox="1"/>
      </xdr:nvSpPr>
      <xdr:spPr>
        <a:xfrm>
          <a:off x="3239135" y="967168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97155</xdr:rowOff>
    </xdr:from>
    <xdr:ext cx="403225" cy="253365"/>
    <xdr:sp macro="" textlink="">
      <xdr:nvSpPr>
        <xdr:cNvPr id="208" name="n_2mainValue【橋りょう・トンネル】&#10;有形固定資産減価償却率"/>
        <xdr:cNvSpPr txBox="1"/>
      </xdr:nvSpPr>
      <xdr:spPr>
        <a:xfrm>
          <a:off x="2439035" y="965644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71120</xdr:rowOff>
    </xdr:from>
    <xdr:ext cx="403225" cy="251460"/>
    <xdr:sp macro="" textlink="">
      <xdr:nvSpPr>
        <xdr:cNvPr id="209" name="n_3mainValue【橋りょう・トンネル】&#10;有形固定資産減価償却率"/>
        <xdr:cNvSpPr txBox="1"/>
      </xdr:nvSpPr>
      <xdr:spPr>
        <a:xfrm>
          <a:off x="1645285" y="96304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43180</xdr:rowOff>
    </xdr:from>
    <xdr:ext cx="405130" cy="253365"/>
    <xdr:sp macro="" textlink="">
      <xdr:nvSpPr>
        <xdr:cNvPr id="210" name="n_4mainValue【橋りょう・トンネル】&#10;有形固定資産減価償却率"/>
        <xdr:cNvSpPr txBox="1"/>
      </xdr:nvSpPr>
      <xdr:spPr>
        <a:xfrm>
          <a:off x="851535" y="96024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11" name="正方形/長方形 210"/>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12" name="正方形/長方形 211"/>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13" name="正方形/長方形 212"/>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4" name="正方形/長方形 213"/>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5" name="正方形/長方形 214"/>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6" name="正方形/長方形 215"/>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7" name="正方形/長方形 216"/>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123,816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8" name="正方形/長方形 217"/>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980" cy="220345"/>
    <xdr:sp macro="" textlink="">
      <xdr:nvSpPr>
        <xdr:cNvPr id="219" name="テキスト ボックス 218"/>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20" name="直線コネクタ 219"/>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21" name="直線コネクタ 220"/>
        <xdr:cNvCxnSpPr/>
      </xdr:nvCxnSpPr>
      <xdr:spPr>
        <a:xfrm>
          <a:off x="5956300" y="107327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28575</xdr:rowOff>
    </xdr:from>
    <xdr:ext cx="247015" cy="251460"/>
    <xdr:sp macro="" textlink="">
      <xdr:nvSpPr>
        <xdr:cNvPr id="222" name="テキスト ボックス 221"/>
        <xdr:cNvSpPr txBox="1"/>
      </xdr:nvSpPr>
      <xdr:spPr>
        <a:xfrm>
          <a:off x="5726430" y="1059370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55880</xdr:rowOff>
    </xdr:from>
    <xdr:to xmlns:xdr="http://schemas.openxmlformats.org/drawingml/2006/spreadsheetDrawing">
      <xdr:col>59</xdr:col>
      <xdr:colOff>50800</xdr:colOff>
      <xdr:row>61</xdr:row>
      <xdr:rowOff>55880</xdr:rowOff>
    </xdr:to>
    <xdr:cxnSp macro="">
      <xdr:nvCxnSpPr>
        <xdr:cNvPr id="223" name="直線コネクタ 222"/>
        <xdr:cNvCxnSpPr/>
      </xdr:nvCxnSpPr>
      <xdr:spPr>
        <a:xfrm>
          <a:off x="5956300" y="102857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84455</xdr:rowOff>
    </xdr:from>
    <xdr:ext cx="595630" cy="251460"/>
    <xdr:sp macro="" textlink="">
      <xdr:nvSpPr>
        <xdr:cNvPr id="224" name="テキスト ボックス 223"/>
        <xdr:cNvSpPr txBox="1"/>
      </xdr:nvSpPr>
      <xdr:spPr>
        <a:xfrm>
          <a:off x="5417820" y="1014666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111760</xdr:rowOff>
    </xdr:from>
    <xdr:to xmlns:xdr="http://schemas.openxmlformats.org/drawingml/2006/spreadsheetDrawing">
      <xdr:col>59</xdr:col>
      <xdr:colOff>50800</xdr:colOff>
      <xdr:row>58</xdr:row>
      <xdr:rowOff>111760</xdr:rowOff>
    </xdr:to>
    <xdr:cxnSp macro="">
      <xdr:nvCxnSpPr>
        <xdr:cNvPr id="225" name="直線コネクタ 224"/>
        <xdr:cNvCxnSpPr/>
      </xdr:nvCxnSpPr>
      <xdr:spPr>
        <a:xfrm>
          <a:off x="5956300" y="98386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57</xdr:row>
      <xdr:rowOff>140335</xdr:rowOff>
    </xdr:from>
    <xdr:ext cx="595630" cy="251460"/>
    <xdr:sp macro="" textlink="">
      <xdr:nvSpPr>
        <xdr:cNvPr id="226" name="テキスト ボックス 225"/>
        <xdr:cNvSpPr txBox="1"/>
      </xdr:nvSpPr>
      <xdr:spPr>
        <a:xfrm>
          <a:off x="5417820" y="969962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27" name="直線コネクタ 226"/>
        <xdr:cNvCxnSpPr/>
      </xdr:nvCxnSpPr>
      <xdr:spPr>
        <a:xfrm>
          <a:off x="5956300" y="9391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28575</xdr:rowOff>
    </xdr:from>
    <xdr:ext cx="595630" cy="251460"/>
    <xdr:sp macro="" textlink="">
      <xdr:nvSpPr>
        <xdr:cNvPr id="228" name="テキスト ボックス 227"/>
        <xdr:cNvSpPr txBox="1"/>
      </xdr:nvSpPr>
      <xdr:spPr>
        <a:xfrm>
          <a:off x="5417820" y="925258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9" name="直線コネクタ 228"/>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84455</xdr:rowOff>
    </xdr:from>
    <xdr:ext cx="595630" cy="251460"/>
    <xdr:sp macro="" textlink="">
      <xdr:nvSpPr>
        <xdr:cNvPr id="230" name="テキスト ボックス 229"/>
        <xdr:cNvSpPr txBox="1"/>
      </xdr:nvSpPr>
      <xdr:spPr>
        <a:xfrm>
          <a:off x="5417820" y="880554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31" name="【橋りょう・トンネル】&#10;一人当たり有形固定資産（償却資産）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55</xdr:row>
      <xdr:rowOff>116840</xdr:rowOff>
    </xdr:from>
    <xdr:to xmlns:xdr="http://schemas.openxmlformats.org/drawingml/2006/spreadsheetDrawing">
      <xdr:col>54</xdr:col>
      <xdr:colOff>171450</xdr:colOff>
      <xdr:row>63</xdr:row>
      <xdr:rowOff>160020</xdr:rowOff>
    </xdr:to>
    <xdr:cxnSp macro="">
      <xdr:nvCxnSpPr>
        <xdr:cNvPr id="232" name="直線コネクタ 231"/>
        <xdr:cNvCxnSpPr/>
      </xdr:nvCxnSpPr>
      <xdr:spPr>
        <a:xfrm flipV="1">
          <a:off x="9429750" y="9340850"/>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163195</xdr:rowOff>
    </xdr:from>
    <xdr:ext cx="467995" cy="251460"/>
    <xdr:sp macro="" textlink="">
      <xdr:nvSpPr>
        <xdr:cNvPr id="233" name="【橋りょう・トンネル】&#10;一人当たり有形固定資産（償却資産）額最小値テキスト"/>
        <xdr:cNvSpPr txBox="1"/>
      </xdr:nvSpPr>
      <xdr:spPr>
        <a:xfrm>
          <a:off x="9467850" y="1072832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160020</xdr:rowOff>
    </xdr:from>
    <xdr:to xmlns:xdr="http://schemas.openxmlformats.org/drawingml/2006/spreadsheetDrawing">
      <xdr:col>55</xdr:col>
      <xdr:colOff>88900</xdr:colOff>
      <xdr:row>63</xdr:row>
      <xdr:rowOff>160020</xdr:rowOff>
    </xdr:to>
    <xdr:cxnSp macro="">
      <xdr:nvCxnSpPr>
        <xdr:cNvPr id="234" name="直線コネクタ 233"/>
        <xdr:cNvCxnSpPr/>
      </xdr:nvCxnSpPr>
      <xdr:spPr>
        <a:xfrm>
          <a:off x="9359900" y="10725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64135</xdr:rowOff>
    </xdr:from>
    <xdr:ext cx="596900" cy="253365"/>
    <xdr:sp macro="" textlink="">
      <xdr:nvSpPr>
        <xdr:cNvPr id="235" name="【橋りょう・トンネル】&#10;一人当たり有形固定資産（償却資産）額最大値テキスト"/>
        <xdr:cNvSpPr txBox="1"/>
      </xdr:nvSpPr>
      <xdr:spPr>
        <a:xfrm>
          <a:off x="9467850" y="912050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622,813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116840</xdr:rowOff>
    </xdr:from>
    <xdr:to xmlns:xdr="http://schemas.openxmlformats.org/drawingml/2006/spreadsheetDrawing">
      <xdr:col>55</xdr:col>
      <xdr:colOff>88900</xdr:colOff>
      <xdr:row>55</xdr:row>
      <xdr:rowOff>116840</xdr:rowOff>
    </xdr:to>
    <xdr:cxnSp macro="">
      <xdr:nvCxnSpPr>
        <xdr:cNvPr id="236" name="直線コネクタ 235"/>
        <xdr:cNvCxnSpPr/>
      </xdr:nvCxnSpPr>
      <xdr:spPr>
        <a:xfrm>
          <a:off x="9359900" y="9340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3810</xdr:rowOff>
    </xdr:from>
    <xdr:ext cx="596900" cy="253365"/>
    <xdr:sp macro="" textlink="">
      <xdr:nvSpPr>
        <xdr:cNvPr id="237" name="【橋りょう・トンネル】&#10;一人当たり有形固定資産（償却資産）額平均値テキスト"/>
        <xdr:cNvSpPr txBox="1"/>
      </xdr:nvSpPr>
      <xdr:spPr>
        <a:xfrm>
          <a:off x="9467850" y="10233660"/>
          <a:ext cx="596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191,589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24765</xdr:rowOff>
    </xdr:from>
    <xdr:to xmlns:xdr="http://schemas.openxmlformats.org/drawingml/2006/spreadsheetDrawing">
      <xdr:col>55</xdr:col>
      <xdr:colOff>50800</xdr:colOff>
      <xdr:row>61</xdr:row>
      <xdr:rowOff>124460</xdr:rowOff>
    </xdr:to>
    <xdr:sp macro="" textlink="">
      <xdr:nvSpPr>
        <xdr:cNvPr id="238" name="フローチャート: 判断 237"/>
        <xdr:cNvSpPr/>
      </xdr:nvSpPr>
      <xdr:spPr>
        <a:xfrm>
          <a:off x="9398000" y="102546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19050</xdr:rowOff>
    </xdr:from>
    <xdr:to xmlns:xdr="http://schemas.openxmlformats.org/drawingml/2006/spreadsheetDrawing">
      <xdr:col>50</xdr:col>
      <xdr:colOff>165100</xdr:colOff>
      <xdr:row>61</xdr:row>
      <xdr:rowOff>118110</xdr:rowOff>
    </xdr:to>
    <xdr:sp macro="" textlink="">
      <xdr:nvSpPr>
        <xdr:cNvPr id="239" name="フローチャート: 判断 238"/>
        <xdr:cNvSpPr/>
      </xdr:nvSpPr>
      <xdr:spPr>
        <a:xfrm>
          <a:off x="8636000" y="10248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29845</xdr:rowOff>
    </xdr:from>
    <xdr:to xmlns:xdr="http://schemas.openxmlformats.org/drawingml/2006/spreadsheetDrawing">
      <xdr:col>46</xdr:col>
      <xdr:colOff>38100</xdr:colOff>
      <xdr:row>61</xdr:row>
      <xdr:rowOff>128905</xdr:rowOff>
    </xdr:to>
    <xdr:sp macro="" textlink="">
      <xdr:nvSpPr>
        <xdr:cNvPr id="240" name="フローチャート: 判断 239"/>
        <xdr:cNvSpPr/>
      </xdr:nvSpPr>
      <xdr:spPr>
        <a:xfrm>
          <a:off x="7842250" y="102596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33655</xdr:rowOff>
    </xdr:from>
    <xdr:to xmlns:xdr="http://schemas.openxmlformats.org/drawingml/2006/spreadsheetDrawing">
      <xdr:col>41</xdr:col>
      <xdr:colOff>101600</xdr:colOff>
      <xdr:row>61</xdr:row>
      <xdr:rowOff>132715</xdr:rowOff>
    </xdr:to>
    <xdr:sp macro="" textlink="">
      <xdr:nvSpPr>
        <xdr:cNvPr id="241" name="フローチャート: 判断 240"/>
        <xdr:cNvSpPr/>
      </xdr:nvSpPr>
      <xdr:spPr>
        <a:xfrm>
          <a:off x="7029450" y="10263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69215</xdr:rowOff>
    </xdr:from>
    <xdr:to xmlns:xdr="http://schemas.openxmlformats.org/drawingml/2006/spreadsheetDrawing">
      <xdr:col>36</xdr:col>
      <xdr:colOff>165100</xdr:colOff>
      <xdr:row>62</xdr:row>
      <xdr:rowOff>635</xdr:rowOff>
    </xdr:to>
    <xdr:sp macro="" textlink="">
      <xdr:nvSpPr>
        <xdr:cNvPr id="242" name="フローチャート: 判断 241"/>
        <xdr:cNvSpPr/>
      </xdr:nvSpPr>
      <xdr:spPr>
        <a:xfrm>
          <a:off x="6235700" y="102990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1460"/>
    <xdr:sp macro="" textlink="">
      <xdr:nvSpPr>
        <xdr:cNvPr id="243" name="テキスト ボックス 242"/>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1460"/>
    <xdr:sp macro="" textlink="">
      <xdr:nvSpPr>
        <xdr:cNvPr id="244" name="テキスト ボックス 243"/>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1460"/>
    <xdr:sp macro="" textlink="">
      <xdr:nvSpPr>
        <xdr:cNvPr id="245" name="テキスト ボックス 244"/>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095" cy="251460"/>
    <xdr:sp macro="" textlink="">
      <xdr:nvSpPr>
        <xdr:cNvPr id="246" name="テキスト ボックス 245"/>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1460"/>
    <xdr:sp macro="" textlink="">
      <xdr:nvSpPr>
        <xdr:cNvPr id="247" name="テキスト ボックス 246"/>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78740</xdr:rowOff>
    </xdr:from>
    <xdr:to xmlns:xdr="http://schemas.openxmlformats.org/drawingml/2006/spreadsheetDrawing">
      <xdr:col>55</xdr:col>
      <xdr:colOff>50800</xdr:colOff>
      <xdr:row>61</xdr:row>
      <xdr:rowOff>10795</xdr:rowOff>
    </xdr:to>
    <xdr:sp macro="" textlink="">
      <xdr:nvSpPr>
        <xdr:cNvPr id="248" name="楕円 247"/>
        <xdr:cNvSpPr/>
      </xdr:nvSpPr>
      <xdr:spPr>
        <a:xfrm>
          <a:off x="9398000" y="10140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100965</xdr:rowOff>
    </xdr:from>
    <xdr:ext cx="596900" cy="253365"/>
    <xdr:sp macro="" textlink="">
      <xdr:nvSpPr>
        <xdr:cNvPr id="249" name="【橋りょう・トンネル】&#10;一人当たり有形固定資産（償却資産）額該当値テキスト"/>
        <xdr:cNvSpPr txBox="1"/>
      </xdr:nvSpPr>
      <xdr:spPr>
        <a:xfrm>
          <a:off x="9467850" y="999553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242,371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84455</xdr:rowOff>
    </xdr:from>
    <xdr:to xmlns:xdr="http://schemas.openxmlformats.org/drawingml/2006/spreadsheetDrawing">
      <xdr:col>50</xdr:col>
      <xdr:colOff>165100</xdr:colOff>
      <xdr:row>61</xdr:row>
      <xdr:rowOff>15875</xdr:rowOff>
    </xdr:to>
    <xdr:sp macro="" textlink="">
      <xdr:nvSpPr>
        <xdr:cNvPr id="250" name="楕円 249"/>
        <xdr:cNvSpPr/>
      </xdr:nvSpPr>
      <xdr:spPr>
        <a:xfrm>
          <a:off x="8636000" y="101466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128905</xdr:rowOff>
    </xdr:from>
    <xdr:to xmlns:xdr="http://schemas.openxmlformats.org/drawingml/2006/spreadsheetDrawing">
      <xdr:col>55</xdr:col>
      <xdr:colOff>0</xdr:colOff>
      <xdr:row>60</xdr:row>
      <xdr:rowOff>133350</xdr:rowOff>
    </xdr:to>
    <xdr:cxnSp macro="">
      <xdr:nvCxnSpPr>
        <xdr:cNvPr id="251" name="直線コネクタ 250"/>
        <xdr:cNvCxnSpPr/>
      </xdr:nvCxnSpPr>
      <xdr:spPr>
        <a:xfrm flipV="1">
          <a:off x="8686800" y="10191115"/>
          <a:ext cx="742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90805</xdr:rowOff>
    </xdr:from>
    <xdr:to xmlns:xdr="http://schemas.openxmlformats.org/drawingml/2006/spreadsheetDrawing">
      <xdr:col>46</xdr:col>
      <xdr:colOff>38100</xdr:colOff>
      <xdr:row>61</xdr:row>
      <xdr:rowOff>22225</xdr:rowOff>
    </xdr:to>
    <xdr:sp macro="" textlink="">
      <xdr:nvSpPr>
        <xdr:cNvPr id="252" name="楕円 251"/>
        <xdr:cNvSpPr/>
      </xdr:nvSpPr>
      <xdr:spPr>
        <a:xfrm>
          <a:off x="7842250" y="101530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60</xdr:row>
      <xdr:rowOff>133350</xdr:rowOff>
    </xdr:from>
    <xdr:to xmlns:xdr="http://schemas.openxmlformats.org/drawingml/2006/spreadsheetDrawing">
      <xdr:col>50</xdr:col>
      <xdr:colOff>114300</xdr:colOff>
      <xdr:row>60</xdr:row>
      <xdr:rowOff>140335</xdr:rowOff>
    </xdr:to>
    <xdr:cxnSp macro="">
      <xdr:nvCxnSpPr>
        <xdr:cNvPr id="253" name="直線コネクタ 252"/>
        <xdr:cNvCxnSpPr/>
      </xdr:nvCxnSpPr>
      <xdr:spPr>
        <a:xfrm flipV="1">
          <a:off x="7886700" y="10195560"/>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95250</xdr:rowOff>
    </xdr:from>
    <xdr:to xmlns:xdr="http://schemas.openxmlformats.org/drawingml/2006/spreadsheetDrawing">
      <xdr:col>41</xdr:col>
      <xdr:colOff>101600</xdr:colOff>
      <xdr:row>61</xdr:row>
      <xdr:rowOff>27305</xdr:rowOff>
    </xdr:to>
    <xdr:sp macro="" textlink="">
      <xdr:nvSpPr>
        <xdr:cNvPr id="254" name="楕円 253"/>
        <xdr:cNvSpPr/>
      </xdr:nvSpPr>
      <xdr:spPr>
        <a:xfrm>
          <a:off x="7029450" y="101574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140335</xdr:rowOff>
    </xdr:from>
    <xdr:to xmlns:xdr="http://schemas.openxmlformats.org/drawingml/2006/spreadsheetDrawing">
      <xdr:col>45</xdr:col>
      <xdr:colOff>171450</xdr:colOff>
      <xdr:row>60</xdr:row>
      <xdr:rowOff>145415</xdr:rowOff>
    </xdr:to>
    <xdr:cxnSp macro="">
      <xdr:nvCxnSpPr>
        <xdr:cNvPr id="255" name="直線コネクタ 254"/>
        <xdr:cNvCxnSpPr/>
      </xdr:nvCxnSpPr>
      <xdr:spPr>
        <a:xfrm flipV="1">
          <a:off x="7080250" y="10202545"/>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97155</xdr:rowOff>
    </xdr:from>
    <xdr:to xmlns:xdr="http://schemas.openxmlformats.org/drawingml/2006/spreadsheetDrawing">
      <xdr:col>36</xdr:col>
      <xdr:colOff>165100</xdr:colOff>
      <xdr:row>61</xdr:row>
      <xdr:rowOff>29210</xdr:rowOff>
    </xdr:to>
    <xdr:sp macro="" textlink="">
      <xdr:nvSpPr>
        <xdr:cNvPr id="256" name="楕円 255"/>
        <xdr:cNvSpPr/>
      </xdr:nvSpPr>
      <xdr:spPr>
        <a:xfrm>
          <a:off x="6235700" y="101593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145415</xdr:rowOff>
    </xdr:from>
    <xdr:to xmlns:xdr="http://schemas.openxmlformats.org/drawingml/2006/spreadsheetDrawing">
      <xdr:col>41</xdr:col>
      <xdr:colOff>50800</xdr:colOff>
      <xdr:row>60</xdr:row>
      <xdr:rowOff>147320</xdr:rowOff>
    </xdr:to>
    <xdr:cxnSp macro="">
      <xdr:nvCxnSpPr>
        <xdr:cNvPr id="257" name="直線コネクタ 256"/>
        <xdr:cNvCxnSpPr/>
      </xdr:nvCxnSpPr>
      <xdr:spPr>
        <a:xfrm flipV="1">
          <a:off x="6286500" y="1020762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61</xdr:row>
      <xdr:rowOff>109855</xdr:rowOff>
    </xdr:from>
    <xdr:ext cx="598805" cy="251460"/>
    <xdr:sp macro="" textlink="">
      <xdr:nvSpPr>
        <xdr:cNvPr id="258" name="n_1aveValue【橋りょう・トンネル】&#10;一人当たり有形固定資産（償却資産）額"/>
        <xdr:cNvSpPr txBox="1"/>
      </xdr:nvSpPr>
      <xdr:spPr>
        <a:xfrm>
          <a:off x="8401050" y="1033970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120015</xdr:rowOff>
    </xdr:from>
    <xdr:ext cx="596900" cy="253365"/>
    <xdr:sp macro="" textlink="">
      <xdr:nvSpPr>
        <xdr:cNvPr id="259" name="n_2aveValue【橋りょう・トンネル】&#10;一人当たり有形固定資産（償却資産）額"/>
        <xdr:cNvSpPr txBox="1"/>
      </xdr:nvSpPr>
      <xdr:spPr>
        <a:xfrm>
          <a:off x="7612380" y="1034986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189,390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124460</xdr:rowOff>
    </xdr:from>
    <xdr:ext cx="596900" cy="251460"/>
    <xdr:sp macro="" textlink="">
      <xdr:nvSpPr>
        <xdr:cNvPr id="260" name="n_3aveValue【橋りょう・トンネル】&#10;一人当たり有形固定資産（償却資産）額"/>
        <xdr:cNvSpPr txBox="1"/>
      </xdr:nvSpPr>
      <xdr:spPr>
        <a:xfrm>
          <a:off x="6818630" y="1035431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160020</xdr:rowOff>
    </xdr:from>
    <xdr:ext cx="596900" cy="251460"/>
    <xdr:sp macro="" textlink="">
      <xdr:nvSpPr>
        <xdr:cNvPr id="261" name="n_4aveValue【橋りょう・トンネル】&#10;一人当たり有形固定資産（償却資産）額"/>
        <xdr:cNvSpPr txBox="1"/>
      </xdr:nvSpPr>
      <xdr:spPr>
        <a:xfrm>
          <a:off x="6005830" y="1038987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171450</xdr:colOff>
      <xdr:row>59</xdr:row>
      <xdr:rowOff>31750</xdr:rowOff>
    </xdr:from>
    <xdr:ext cx="598805" cy="251460"/>
    <xdr:sp macro="" textlink="">
      <xdr:nvSpPr>
        <xdr:cNvPr id="262" name="n_1mainValue【橋りょう・トンネル】&#10;一人当たり有形固定資産（償却資産）額"/>
        <xdr:cNvSpPr txBox="1"/>
      </xdr:nvSpPr>
      <xdr:spPr>
        <a:xfrm>
          <a:off x="8401050" y="992632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240,307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39370</xdr:rowOff>
    </xdr:from>
    <xdr:ext cx="596900" cy="253365"/>
    <xdr:sp macro="" textlink="">
      <xdr:nvSpPr>
        <xdr:cNvPr id="263" name="n_2mainValue【橋りょう・トンネル】&#10;一人当たり有形固定資産（償却資産）額"/>
        <xdr:cNvSpPr txBox="1"/>
      </xdr:nvSpPr>
      <xdr:spPr>
        <a:xfrm>
          <a:off x="7612380" y="993394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237,090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59</xdr:row>
      <xdr:rowOff>43180</xdr:rowOff>
    </xdr:from>
    <xdr:ext cx="596900" cy="253365"/>
    <xdr:sp macro="" textlink="">
      <xdr:nvSpPr>
        <xdr:cNvPr id="264" name="n_3mainValue【橋りょう・トンネル】&#10;一人当たり有形固定資産（償却資産）額"/>
        <xdr:cNvSpPr txBox="1"/>
      </xdr:nvSpPr>
      <xdr:spPr>
        <a:xfrm>
          <a:off x="6818630" y="993775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234,877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59</xdr:row>
      <xdr:rowOff>45085</xdr:rowOff>
    </xdr:from>
    <xdr:ext cx="596900" cy="253365"/>
    <xdr:sp macro="" textlink="">
      <xdr:nvSpPr>
        <xdr:cNvPr id="265" name="n_4mainValue【橋りょう・トンネル】&#10;一人当たり有形固定資産（償却資産）額"/>
        <xdr:cNvSpPr txBox="1"/>
      </xdr:nvSpPr>
      <xdr:spPr>
        <a:xfrm>
          <a:off x="6005830" y="993965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6" name="正方形/長方形 265"/>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7" name="正方形/長方形 266"/>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8" name="正方形/長方形 267"/>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9" name="正方形/長方形 268"/>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70" name="正方形/長方形 269"/>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71" name="正方形/長方形 270"/>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2" name="正方形/長方形 271"/>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3" name="正方形/長方形 272"/>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6545" cy="219075"/>
    <xdr:sp macro="" textlink="">
      <xdr:nvSpPr>
        <xdr:cNvPr id="274" name="テキスト ボックス 273"/>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5" name="直線コネクタ 274"/>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1460"/>
    <xdr:sp macro="" textlink="">
      <xdr:nvSpPr>
        <xdr:cNvPr id="276" name="テキスト ボックス 275"/>
        <xdr:cNvSpPr txBox="1"/>
      </xdr:nvSpPr>
      <xdr:spPr>
        <a:xfrm>
          <a:off x="27559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111760</xdr:rowOff>
    </xdr:from>
    <xdr:to xmlns:xdr="http://schemas.openxmlformats.org/drawingml/2006/spreadsheetDrawing">
      <xdr:col>28</xdr:col>
      <xdr:colOff>114300</xdr:colOff>
      <xdr:row>86</xdr:row>
      <xdr:rowOff>111760</xdr:rowOff>
    </xdr:to>
    <xdr:cxnSp macro="">
      <xdr:nvCxnSpPr>
        <xdr:cNvPr id="277" name="直線コネクタ 276"/>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140335</xdr:rowOff>
    </xdr:from>
    <xdr:ext cx="465455" cy="251460"/>
    <xdr:sp macro="" textlink="">
      <xdr:nvSpPr>
        <xdr:cNvPr id="278" name="テキスト ボックス 277"/>
        <xdr:cNvSpPr txBox="1"/>
      </xdr:nvSpPr>
      <xdr:spPr>
        <a:xfrm>
          <a:off x="2755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74295</xdr:rowOff>
    </xdr:from>
    <xdr:to xmlns:xdr="http://schemas.openxmlformats.org/drawingml/2006/spreadsheetDrawing">
      <xdr:col>28</xdr:col>
      <xdr:colOff>114300</xdr:colOff>
      <xdr:row>84</xdr:row>
      <xdr:rowOff>74295</xdr:rowOff>
    </xdr:to>
    <xdr:cxnSp macro="">
      <xdr:nvCxnSpPr>
        <xdr:cNvPr id="279" name="直線コネクタ 278"/>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103505</xdr:rowOff>
    </xdr:from>
    <xdr:ext cx="401320" cy="251460"/>
    <xdr:sp macro="" textlink="">
      <xdr:nvSpPr>
        <xdr:cNvPr id="280" name="テキスト ボックス 279"/>
        <xdr:cNvSpPr txBox="1"/>
      </xdr:nvSpPr>
      <xdr:spPr>
        <a:xfrm>
          <a:off x="3397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37465</xdr:rowOff>
    </xdr:from>
    <xdr:to xmlns:xdr="http://schemas.openxmlformats.org/drawingml/2006/spreadsheetDrawing">
      <xdr:col>28</xdr:col>
      <xdr:colOff>114300</xdr:colOff>
      <xdr:row>82</xdr:row>
      <xdr:rowOff>37465</xdr:rowOff>
    </xdr:to>
    <xdr:cxnSp macro="">
      <xdr:nvCxnSpPr>
        <xdr:cNvPr id="281" name="直線コネクタ 280"/>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66040</xdr:rowOff>
    </xdr:from>
    <xdr:ext cx="401320" cy="251460"/>
    <xdr:sp macro="" textlink="">
      <xdr:nvSpPr>
        <xdr:cNvPr id="282" name="テキスト ボックス 281"/>
        <xdr:cNvSpPr txBox="1"/>
      </xdr:nvSpPr>
      <xdr:spPr>
        <a:xfrm>
          <a:off x="3397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28575</xdr:rowOff>
    </xdr:from>
    <xdr:ext cx="401320" cy="251460"/>
    <xdr:sp macro="" textlink="">
      <xdr:nvSpPr>
        <xdr:cNvPr id="284" name="テキスト ボックス 283"/>
        <xdr:cNvSpPr txBox="1"/>
      </xdr:nvSpPr>
      <xdr:spPr>
        <a:xfrm>
          <a:off x="3397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130175</xdr:rowOff>
    </xdr:from>
    <xdr:to xmlns:xdr="http://schemas.openxmlformats.org/drawingml/2006/spreadsheetDrawing">
      <xdr:col>28</xdr:col>
      <xdr:colOff>114300</xdr:colOff>
      <xdr:row>77</xdr:row>
      <xdr:rowOff>130175</xdr:rowOff>
    </xdr:to>
    <xdr:cxnSp macro="">
      <xdr:nvCxnSpPr>
        <xdr:cNvPr id="285" name="直線コネクタ 284"/>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159385</xdr:rowOff>
    </xdr:from>
    <xdr:ext cx="401320" cy="251460"/>
    <xdr:sp macro="" textlink="">
      <xdr:nvSpPr>
        <xdr:cNvPr id="286" name="テキスト ボックス 285"/>
        <xdr:cNvSpPr txBox="1"/>
      </xdr:nvSpPr>
      <xdr:spPr>
        <a:xfrm>
          <a:off x="3397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7" name="直線コネクタ 286"/>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121920</xdr:rowOff>
    </xdr:from>
    <xdr:ext cx="337185" cy="251460"/>
    <xdr:sp macro="" textlink="">
      <xdr:nvSpPr>
        <xdr:cNvPr id="288" name="テキスト ボックス 287"/>
        <xdr:cNvSpPr txBox="1"/>
      </xdr:nvSpPr>
      <xdr:spPr>
        <a:xfrm>
          <a:off x="384810" y="1253109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9" name="【公営住宅】&#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13335</xdr:rowOff>
    </xdr:from>
    <xdr:to xmlns:xdr="http://schemas.openxmlformats.org/drawingml/2006/spreadsheetDrawing">
      <xdr:col>24</xdr:col>
      <xdr:colOff>62865</xdr:colOff>
      <xdr:row>86</xdr:row>
      <xdr:rowOff>111760</xdr:rowOff>
    </xdr:to>
    <xdr:cxnSp macro="">
      <xdr:nvCxnSpPr>
        <xdr:cNvPr id="290" name="直線コネクタ 289"/>
        <xdr:cNvCxnSpPr/>
      </xdr:nvCxnSpPr>
      <xdr:spPr>
        <a:xfrm flipV="1">
          <a:off x="4177665" y="13260705"/>
          <a:ext cx="0" cy="1271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115570</xdr:rowOff>
    </xdr:from>
    <xdr:ext cx="467995" cy="253365"/>
    <xdr:sp macro="" textlink="">
      <xdr:nvSpPr>
        <xdr:cNvPr id="291" name="【公営住宅】&#10;有形固定資産減価償却率最小値テキスト"/>
        <xdr:cNvSpPr txBox="1"/>
      </xdr:nvSpPr>
      <xdr:spPr>
        <a:xfrm>
          <a:off x="4216400" y="145364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111760</xdr:rowOff>
    </xdr:from>
    <xdr:to xmlns:xdr="http://schemas.openxmlformats.org/drawingml/2006/spreadsheetDrawing">
      <xdr:col>24</xdr:col>
      <xdr:colOff>152400</xdr:colOff>
      <xdr:row>86</xdr:row>
      <xdr:rowOff>111760</xdr:rowOff>
    </xdr:to>
    <xdr:cxnSp macro="">
      <xdr:nvCxnSpPr>
        <xdr:cNvPr id="292" name="直線コネクタ 291"/>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128905</xdr:rowOff>
    </xdr:from>
    <xdr:ext cx="403225" cy="253365"/>
    <xdr:sp macro="" textlink="">
      <xdr:nvSpPr>
        <xdr:cNvPr id="293" name="【公営住宅】&#10;有形固定資産減価償却率最大値テキスト"/>
        <xdr:cNvSpPr txBox="1"/>
      </xdr:nvSpPr>
      <xdr:spPr>
        <a:xfrm>
          <a:off x="4216400" y="130409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13335</xdr:rowOff>
    </xdr:from>
    <xdr:to xmlns:xdr="http://schemas.openxmlformats.org/drawingml/2006/spreadsheetDrawing">
      <xdr:col>24</xdr:col>
      <xdr:colOff>152400</xdr:colOff>
      <xdr:row>79</xdr:row>
      <xdr:rowOff>13335</xdr:rowOff>
    </xdr:to>
    <xdr:cxnSp macro="">
      <xdr:nvCxnSpPr>
        <xdr:cNvPr id="294" name="直線コネクタ 293"/>
        <xdr:cNvCxnSpPr/>
      </xdr:nvCxnSpPr>
      <xdr:spPr>
        <a:xfrm>
          <a:off x="4108450" y="13260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69850</xdr:rowOff>
    </xdr:from>
    <xdr:ext cx="403225" cy="251460"/>
    <xdr:sp macro="" textlink="">
      <xdr:nvSpPr>
        <xdr:cNvPr id="295" name="【公営住宅】&#10;有形固定資産減価償却率平均値テキスト"/>
        <xdr:cNvSpPr txBox="1"/>
      </xdr:nvSpPr>
      <xdr:spPr>
        <a:xfrm>
          <a:off x="4216400" y="1382014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47625</xdr:rowOff>
    </xdr:from>
    <xdr:to xmlns:xdr="http://schemas.openxmlformats.org/drawingml/2006/spreadsheetDrawing">
      <xdr:col>24</xdr:col>
      <xdr:colOff>114300</xdr:colOff>
      <xdr:row>83</xdr:row>
      <xdr:rowOff>146685</xdr:rowOff>
    </xdr:to>
    <xdr:sp macro="" textlink="">
      <xdr:nvSpPr>
        <xdr:cNvPr id="296" name="フローチャート: 判断 295"/>
        <xdr:cNvSpPr/>
      </xdr:nvSpPr>
      <xdr:spPr>
        <a:xfrm>
          <a:off x="4127500" y="13965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60325</xdr:rowOff>
    </xdr:from>
    <xdr:to xmlns:xdr="http://schemas.openxmlformats.org/drawingml/2006/spreadsheetDrawing">
      <xdr:col>20</xdr:col>
      <xdr:colOff>38100</xdr:colOff>
      <xdr:row>83</xdr:row>
      <xdr:rowOff>160020</xdr:rowOff>
    </xdr:to>
    <xdr:sp macro="" textlink="">
      <xdr:nvSpPr>
        <xdr:cNvPr id="297" name="フローチャート: 判断 296"/>
        <xdr:cNvSpPr/>
      </xdr:nvSpPr>
      <xdr:spPr>
        <a:xfrm>
          <a:off x="3384550" y="139782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20955</xdr:rowOff>
    </xdr:from>
    <xdr:to xmlns:xdr="http://schemas.openxmlformats.org/drawingml/2006/spreadsheetDrawing">
      <xdr:col>15</xdr:col>
      <xdr:colOff>101600</xdr:colOff>
      <xdr:row>83</xdr:row>
      <xdr:rowOff>120015</xdr:rowOff>
    </xdr:to>
    <xdr:sp macro="" textlink="">
      <xdr:nvSpPr>
        <xdr:cNvPr id="298" name="フローチャート: 判断 297"/>
        <xdr:cNvSpPr/>
      </xdr:nvSpPr>
      <xdr:spPr>
        <a:xfrm>
          <a:off x="2571750" y="13938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4445</xdr:rowOff>
    </xdr:from>
    <xdr:to xmlns:xdr="http://schemas.openxmlformats.org/drawingml/2006/spreadsheetDrawing">
      <xdr:col>10</xdr:col>
      <xdr:colOff>165100</xdr:colOff>
      <xdr:row>83</xdr:row>
      <xdr:rowOff>104140</xdr:rowOff>
    </xdr:to>
    <xdr:sp macro="" textlink="">
      <xdr:nvSpPr>
        <xdr:cNvPr id="299" name="フローチャート: 判断 298"/>
        <xdr:cNvSpPr/>
      </xdr:nvSpPr>
      <xdr:spPr>
        <a:xfrm>
          <a:off x="1778000" y="13922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140335</xdr:rowOff>
    </xdr:from>
    <xdr:to xmlns:xdr="http://schemas.openxmlformats.org/drawingml/2006/spreadsheetDrawing">
      <xdr:col>6</xdr:col>
      <xdr:colOff>38100</xdr:colOff>
      <xdr:row>83</xdr:row>
      <xdr:rowOff>72390</xdr:rowOff>
    </xdr:to>
    <xdr:sp macro="" textlink="">
      <xdr:nvSpPr>
        <xdr:cNvPr id="300" name="フローチャート: 判断 299"/>
        <xdr:cNvSpPr/>
      </xdr:nvSpPr>
      <xdr:spPr>
        <a:xfrm>
          <a:off x="984250" y="138906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1460"/>
    <xdr:sp macro="" textlink="">
      <xdr:nvSpPr>
        <xdr:cNvPr id="301" name="テキスト ボックス 300"/>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1460"/>
    <xdr:sp macro="" textlink="">
      <xdr:nvSpPr>
        <xdr:cNvPr id="302" name="テキスト ボックス 301"/>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60095" cy="251460"/>
    <xdr:sp macro="" textlink="">
      <xdr:nvSpPr>
        <xdr:cNvPr id="303" name="テキスト ボックス 302"/>
        <xdr:cNvSpPr txBox="1"/>
      </xdr:nvSpPr>
      <xdr:spPr>
        <a:xfrm>
          <a:off x="24511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1460"/>
    <xdr:sp macro="" textlink="">
      <xdr:nvSpPr>
        <xdr:cNvPr id="304" name="テキスト ボックス 303"/>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1460"/>
    <xdr:sp macro="" textlink="">
      <xdr:nvSpPr>
        <xdr:cNvPr id="305" name="テキスト ボックス 304"/>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82550</xdr:rowOff>
    </xdr:from>
    <xdr:to xmlns:xdr="http://schemas.openxmlformats.org/drawingml/2006/spreadsheetDrawing">
      <xdr:col>24</xdr:col>
      <xdr:colOff>114300</xdr:colOff>
      <xdr:row>86</xdr:row>
      <xdr:rowOff>14605</xdr:rowOff>
    </xdr:to>
    <xdr:sp macro="" textlink="">
      <xdr:nvSpPr>
        <xdr:cNvPr id="306" name="楕円 305"/>
        <xdr:cNvSpPr/>
      </xdr:nvSpPr>
      <xdr:spPr>
        <a:xfrm>
          <a:off x="4127500" y="143357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85</xdr:row>
      <xdr:rowOff>61595</xdr:rowOff>
    </xdr:from>
    <xdr:ext cx="403225" cy="253365"/>
    <xdr:sp macro="" textlink="">
      <xdr:nvSpPr>
        <xdr:cNvPr id="307" name="【公営住宅】&#10;有形固定資産減価償却率該当値テキスト"/>
        <xdr:cNvSpPr txBox="1"/>
      </xdr:nvSpPr>
      <xdr:spPr>
        <a:xfrm>
          <a:off x="4216400" y="1431480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85</xdr:row>
      <xdr:rowOff>71755</xdr:rowOff>
    </xdr:from>
    <xdr:to xmlns:xdr="http://schemas.openxmlformats.org/drawingml/2006/spreadsheetDrawing">
      <xdr:col>20</xdr:col>
      <xdr:colOff>38100</xdr:colOff>
      <xdr:row>86</xdr:row>
      <xdr:rowOff>3175</xdr:rowOff>
    </xdr:to>
    <xdr:sp macro="" textlink="">
      <xdr:nvSpPr>
        <xdr:cNvPr id="308" name="楕円 307"/>
        <xdr:cNvSpPr/>
      </xdr:nvSpPr>
      <xdr:spPr>
        <a:xfrm>
          <a:off x="3384550" y="143249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85</xdr:row>
      <xdr:rowOff>120650</xdr:rowOff>
    </xdr:from>
    <xdr:to xmlns:xdr="http://schemas.openxmlformats.org/drawingml/2006/spreadsheetDrawing">
      <xdr:col>24</xdr:col>
      <xdr:colOff>63500</xdr:colOff>
      <xdr:row>85</xdr:row>
      <xdr:rowOff>132080</xdr:rowOff>
    </xdr:to>
    <xdr:cxnSp macro="">
      <xdr:nvCxnSpPr>
        <xdr:cNvPr id="309" name="直線コネクタ 308"/>
        <xdr:cNvCxnSpPr/>
      </xdr:nvCxnSpPr>
      <xdr:spPr>
        <a:xfrm>
          <a:off x="3429000" y="14373860"/>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85</xdr:row>
      <xdr:rowOff>58420</xdr:rowOff>
    </xdr:from>
    <xdr:to xmlns:xdr="http://schemas.openxmlformats.org/drawingml/2006/spreadsheetDrawing">
      <xdr:col>15</xdr:col>
      <xdr:colOff>101600</xdr:colOff>
      <xdr:row>85</xdr:row>
      <xdr:rowOff>157480</xdr:rowOff>
    </xdr:to>
    <xdr:sp macro="" textlink="">
      <xdr:nvSpPr>
        <xdr:cNvPr id="310" name="楕円 309"/>
        <xdr:cNvSpPr/>
      </xdr:nvSpPr>
      <xdr:spPr>
        <a:xfrm>
          <a:off x="2571750" y="14311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85</xdr:row>
      <xdr:rowOff>107950</xdr:rowOff>
    </xdr:from>
    <xdr:to xmlns:xdr="http://schemas.openxmlformats.org/drawingml/2006/spreadsheetDrawing">
      <xdr:col>19</xdr:col>
      <xdr:colOff>171450</xdr:colOff>
      <xdr:row>85</xdr:row>
      <xdr:rowOff>120650</xdr:rowOff>
    </xdr:to>
    <xdr:cxnSp macro="">
      <xdr:nvCxnSpPr>
        <xdr:cNvPr id="311" name="直線コネクタ 310"/>
        <xdr:cNvCxnSpPr/>
      </xdr:nvCxnSpPr>
      <xdr:spPr>
        <a:xfrm>
          <a:off x="2622550" y="14361160"/>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85</xdr:row>
      <xdr:rowOff>38100</xdr:rowOff>
    </xdr:from>
    <xdr:to xmlns:xdr="http://schemas.openxmlformats.org/drawingml/2006/spreadsheetDrawing">
      <xdr:col>10</xdr:col>
      <xdr:colOff>165100</xdr:colOff>
      <xdr:row>85</xdr:row>
      <xdr:rowOff>137160</xdr:rowOff>
    </xdr:to>
    <xdr:sp macro="" textlink="">
      <xdr:nvSpPr>
        <xdr:cNvPr id="312" name="楕円 311"/>
        <xdr:cNvSpPr/>
      </xdr:nvSpPr>
      <xdr:spPr>
        <a:xfrm>
          <a:off x="1778000" y="142913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85</xdr:row>
      <xdr:rowOff>87630</xdr:rowOff>
    </xdr:from>
    <xdr:to xmlns:xdr="http://schemas.openxmlformats.org/drawingml/2006/spreadsheetDrawing">
      <xdr:col>15</xdr:col>
      <xdr:colOff>50800</xdr:colOff>
      <xdr:row>85</xdr:row>
      <xdr:rowOff>107950</xdr:rowOff>
    </xdr:to>
    <xdr:cxnSp macro="">
      <xdr:nvCxnSpPr>
        <xdr:cNvPr id="313" name="直線コネクタ 312"/>
        <xdr:cNvCxnSpPr/>
      </xdr:nvCxnSpPr>
      <xdr:spPr>
        <a:xfrm>
          <a:off x="1828800" y="14340840"/>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85</xdr:row>
      <xdr:rowOff>10160</xdr:rowOff>
    </xdr:from>
    <xdr:to xmlns:xdr="http://schemas.openxmlformats.org/drawingml/2006/spreadsheetDrawing">
      <xdr:col>6</xdr:col>
      <xdr:colOff>38100</xdr:colOff>
      <xdr:row>85</xdr:row>
      <xdr:rowOff>109220</xdr:rowOff>
    </xdr:to>
    <xdr:sp macro="" textlink="">
      <xdr:nvSpPr>
        <xdr:cNvPr id="314" name="楕円 313"/>
        <xdr:cNvSpPr/>
      </xdr:nvSpPr>
      <xdr:spPr>
        <a:xfrm>
          <a:off x="984250" y="142633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85</xdr:row>
      <xdr:rowOff>59690</xdr:rowOff>
    </xdr:from>
    <xdr:to xmlns:xdr="http://schemas.openxmlformats.org/drawingml/2006/spreadsheetDrawing">
      <xdr:col>10</xdr:col>
      <xdr:colOff>114300</xdr:colOff>
      <xdr:row>85</xdr:row>
      <xdr:rowOff>87630</xdr:rowOff>
    </xdr:to>
    <xdr:cxnSp macro="">
      <xdr:nvCxnSpPr>
        <xdr:cNvPr id="315" name="直線コネクタ 314"/>
        <xdr:cNvCxnSpPr/>
      </xdr:nvCxnSpPr>
      <xdr:spPr>
        <a:xfrm>
          <a:off x="1028700" y="14312900"/>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7620</xdr:rowOff>
    </xdr:from>
    <xdr:ext cx="403225" cy="253365"/>
    <xdr:sp macro="" textlink="">
      <xdr:nvSpPr>
        <xdr:cNvPr id="316" name="n_1aveValue【公営住宅】&#10;有形固定資産減価償却率"/>
        <xdr:cNvSpPr txBox="1"/>
      </xdr:nvSpPr>
      <xdr:spPr>
        <a:xfrm>
          <a:off x="3239135" y="137579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136525</xdr:rowOff>
    </xdr:from>
    <xdr:ext cx="403225" cy="253365"/>
    <xdr:sp macro="" textlink="">
      <xdr:nvSpPr>
        <xdr:cNvPr id="317" name="n_2aveValue【公営住宅】&#10;有形固定資産減価償却率"/>
        <xdr:cNvSpPr txBox="1"/>
      </xdr:nvSpPr>
      <xdr:spPr>
        <a:xfrm>
          <a:off x="2439035" y="137191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119380</xdr:rowOff>
    </xdr:from>
    <xdr:ext cx="403225" cy="253365"/>
    <xdr:sp macro="" textlink="">
      <xdr:nvSpPr>
        <xdr:cNvPr id="318" name="n_3aveValue【公営住宅】&#10;有形固定資産減価償却率"/>
        <xdr:cNvSpPr txBox="1"/>
      </xdr:nvSpPr>
      <xdr:spPr>
        <a:xfrm>
          <a:off x="1645285" y="137020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88265</xdr:rowOff>
    </xdr:from>
    <xdr:ext cx="405130" cy="251460"/>
    <xdr:sp macro="" textlink="">
      <xdr:nvSpPr>
        <xdr:cNvPr id="319" name="n_4aveValue【公営住宅】&#10;有形固定資産減価償却率"/>
        <xdr:cNvSpPr txBox="1"/>
      </xdr:nvSpPr>
      <xdr:spPr>
        <a:xfrm>
          <a:off x="851535" y="1367091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162560</xdr:rowOff>
    </xdr:from>
    <xdr:ext cx="403225" cy="251460"/>
    <xdr:sp macro="" textlink="">
      <xdr:nvSpPr>
        <xdr:cNvPr id="320" name="n_1mainValue【公営住宅】&#10;有形固定資産減価償却率"/>
        <xdr:cNvSpPr txBox="1"/>
      </xdr:nvSpPr>
      <xdr:spPr>
        <a:xfrm>
          <a:off x="3239135" y="1441577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149225</xdr:rowOff>
    </xdr:from>
    <xdr:ext cx="403225" cy="253365"/>
    <xdr:sp macro="" textlink="">
      <xdr:nvSpPr>
        <xdr:cNvPr id="321" name="n_2mainValue【公営住宅】&#10;有形固定資産減価償却率"/>
        <xdr:cNvSpPr txBox="1"/>
      </xdr:nvSpPr>
      <xdr:spPr>
        <a:xfrm>
          <a:off x="2439035" y="144024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128905</xdr:rowOff>
    </xdr:from>
    <xdr:ext cx="403225" cy="253365"/>
    <xdr:sp macro="" textlink="">
      <xdr:nvSpPr>
        <xdr:cNvPr id="322" name="n_3mainValue【公営住宅】&#10;有形固定資産減価償却率"/>
        <xdr:cNvSpPr txBox="1"/>
      </xdr:nvSpPr>
      <xdr:spPr>
        <a:xfrm>
          <a:off x="1645285" y="143821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85</xdr:row>
      <xdr:rowOff>100330</xdr:rowOff>
    </xdr:from>
    <xdr:ext cx="405130" cy="253365"/>
    <xdr:sp macro="" textlink="">
      <xdr:nvSpPr>
        <xdr:cNvPr id="323" name="n_4mainValue【公営住宅】&#10;有形固定資産減価償却率"/>
        <xdr:cNvSpPr txBox="1"/>
      </xdr:nvSpPr>
      <xdr:spPr>
        <a:xfrm>
          <a:off x="851535" y="143535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4" name="正方形/長方形 323"/>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5" name="正方形/長方形 324"/>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6" name="正方形/長方形 325"/>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7" name="正方形/長方形 326"/>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8" name="正方形/長方形 327"/>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9" name="正方形/長方形 328"/>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30" name="正方形/長方形 329"/>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31" name="正方形/長方形 330"/>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7980" cy="219075"/>
    <xdr:sp macro="" textlink="">
      <xdr:nvSpPr>
        <xdr:cNvPr id="332" name="テキスト ボックス 331"/>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3" name="直線コネクタ 332"/>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93345</xdr:rowOff>
    </xdr:from>
    <xdr:to xmlns:xdr="http://schemas.openxmlformats.org/drawingml/2006/spreadsheetDrawing">
      <xdr:col>59</xdr:col>
      <xdr:colOff>50800</xdr:colOff>
      <xdr:row>85</xdr:row>
      <xdr:rowOff>93345</xdr:rowOff>
    </xdr:to>
    <xdr:cxnSp macro="">
      <xdr:nvCxnSpPr>
        <xdr:cNvPr id="334" name="直線コネクタ 333"/>
        <xdr:cNvCxnSpPr/>
      </xdr:nvCxnSpPr>
      <xdr:spPr>
        <a:xfrm>
          <a:off x="5956300" y="14346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121920</xdr:rowOff>
    </xdr:from>
    <xdr:ext cx="465455" cy="251460"/>
    <xdr:sp macro="" textlink="">
      <xdr:nvSpPr>
        <xdr:cNvPr id="335" name="テキスト ボックス 334"/>
        <xdr:cNvSpPr txBox="1"/>
      </xdr:nvSpPr>
      <xdr:spPr>
        <a:xfrm>
          <a:off x="5527040" y="142074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37465</xdr:rowOff>
    </xdr:from>
    <xdr:to xmlns:xdr="http://schemas.openxmlformats.org/drawingml/2006/spreadsheetDrawing">
      <xdr:col>59</xdr:col>
      <xdr:colOff>50800</xdr:colOff>
      <xdr:row>82</xdr:row>
      <xdr:rowOff>37465</xdr:rowOff>
    </xdr:to>
    <xdr:cxnSp macro="">
      <xdr:nvCxnSpPr>
        <xdr:cNvPr id="336" name="直線コネクタ 335"/>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66040</xdr:rowOff>
    </xdr:from>
    <xdr:ext cx="465455" cy="251460"/>
    <xdr:sp macro="" textlink="">
      <xdr:nvSpPr>
        <xdr:cNvPr id="337" name="テキスト ボックス 336"/>
        <xdr:cNvSpPr txBox="1"/>
      </xdr:nvSpPr>
      <xdr:spPr>
        <a:xfrm>
          <a:off x="5527040" y="136486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149225</xdr:rowOff>
    </xdr:from>
    <xdr:to xmlns:xdr="http://schemas.openxmlformats.org/drawingml/2006/spreadsheetDrawing">
      <xdr:col>59</xdr:col>
      <xdr:colOff>50800</xdr:colOff>
      <xdr:row>78</xdr:row>
      <xdr:rowOff>149225</xdr:rowOff>
    </xdr:to>
    <xdr:cxnSp macro="">
      <xdr:nvCxnSpPr>
        <xdr:cNvPr id="338" name="直線コネクタ 337"/>
        <xdr:cNvCxnSpPr/>
      </xdr:nvCxnSpPr>
      <xdr:spPr>
        <a:xfrm>
          <a:off x="5956300" y="13228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10160</xdr:rowOff>
    </xdr:from>
    <xdr:ext cx="465455" cy="251460"/>
    <xdr:sp macro="" textlink="">
      <xdr:nvSpPr>
        <xdr:cNvPr id="339" name="テキスト ボックス 338"/>
        <xdr:cNvSpPr txBox="1"/>
      </xdr:nvSpPr>
      <xdr:spPr>
        <a:xfrm>
          <a:off x="5527040" y="130898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40" name="直線コネクタ 339"/>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121920</xdr:rowOff>
    </xdr:from>
    <xdr:ext cx="465455" cy="251460"/>
    <xdr:sp macro="" textlink="">
      <xdr:nvSpPr>
        <xdr:cNvPr id="341" name="テキスト ボックス 340"/>
        <xdr:cNvSpPr txBox="1"/>
      </xdr:nvSpPr>
      <xdr:spPr>
        <a:xfrm>
          <a:off x="552704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2" name="【公営住宅】&#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78</xdr:row>
      <xdr:rowOff>68580</xdr:rowOff>
    </xdr:from>
    <xdr:to xmlns:xdr="http://schemas.openxmlformats.org/drawingml/2006/spreadsheetDrawing">
      <xdr:col>54</xdr:col>
      <xdr:colOff>171450</xdr:colOff>
      <xdr:row>85</xdr:row>
      <xdr:rowOff>81915</xdr:rowOff>
    </xdr:to>
    <xdr:cxnSp macro="">
      <xdr:nvCxnSpPr>
        <xdr:cNvPr id="343" name="直線コネクタ 342"/>
        <xdr:cNvCxnSpPr/>
      </xdr:nvCxnSpPr>
      <xdr:spPr>
        <a:xfrm flipV="1">
          <a:off x="9429750" y="13148310"/>
          <a:ext cx="0" cy="1186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85725</xdr:rowOff>
    </xdr:from>
    <xdr:ext cx="467995" cy="251460"/>
    <xdr:sp macro="" textlink="">
      <xdr:nvSpPr>
        <xdr:cNvPr id="344" name="【公営住宅】&#10;一人当たり面積最小値テキスト"/>
        <xdr:cNvSpPr txBox="1"/>
      </xdr:nvSpPr>
      <xdr:spPr>
        <a:xfrm>
          <a:off x="9467850" y="1433893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81915</xdr:rowOff>
    </xdr:from>
    <xdr:to xmlns:xdr="http://schemas.openxmlformats.org/drawingml/2006/spreadsheetDrawing">
      <xdr:col>55</xdr:col>
      <xdr:colOff>88900</xdr:colOff>
      <xdr:row>85</xdr:row>
      <xdr:rowOff>81915</xdr:rowOff>
    </xdr:to>
    <xdr:cxnSp macro="">
      <xdr:nvCxnSpPr>
        <xdr:cNvPr id="345" name="直線コネクタ 344"/>
        <xdr:cNvCxnSpPr/>
      </xdr:nvCxnSpPr>
      <xdr:spPr>
        <a:xfrm>
          <a:off x="9359900" y="143351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16510</xdr:rowOff>
    </xdr:from>
    <xdr:ext cx="467995" cy="251460"/>
    <xdr:sp macro="" textlink="">
      <xdr:nvSpPr>
        <xdr:cNvPr id="346" name="【公営住宅】&#10;一人当たり面積最大値テキスト"/>
        <xdr:cNvSpPr txBox="1"/>
      </xdr:nvSpPr>
      <xdr:spPr>
        <a:xfrm>
          <a:off x="9467850" y="1292860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68580</xdr:rowOff>
    </xdr:from>
    <xdr:to xmlns:xdr="http://schemas.openxmlformats.org/drawingml/2006/spreadsheetDrawing">
      <xdr:col>55</xdr:col>
      <xdr:colOff>88900</xdr:colOff>
      <xdr:row>78</xdr:row>
      <xdr:rowOff>68580</xdr:rowOff>
    </xdr:to>
    <xdr:cxnSp macro="">
      <xdr:nvCxnSpPr>
        <xdr:cNvPr id="347" name="直線コネクタ 346"/>
        <xdr:cNvCxnSpPr/>
      </xdr:nvCxnSpPr>
      <xdr:spPr>
        <a:xfrm>
          <a:off x="9359900" y="13148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149225</xdr:rowOff>
    </xdr:from>
    <xdr:ext cx="467995" cy="253365"/>
    <xdr:sp macro="" textlink="">
      <xdr:nvSpPr>
        <xdr:cNvPr id="348" name="【公営住宅】&#10;一人当たり面積平均値テキスト"/>
        <xdr:cNvSpPr txBox="1"/>
      </xdr:nvSpPr>
      <xdr:spPr>
        <a:xfrm>
          <a:off x="9467850" y="1389951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127000</xdr:rowOff>
    </xdr:from>
    <xdr:to xmlns:xdr="http://schemas.openxmlformats.org/drawingml/2006/spreadsheetDrawing">
      <xdr:col>55</xdr:col>
      <xdr:colOff>50800</xdr:colOff>
      <xdr:row>84</xdr:row>
      <xdr:rowOff>58420</xdr:rowOff>
    </xdr:to>
    <xdr:sp macro="" textlink="">
      <xdr:nvSpPr>
        <xdr:cNvPr id="349" name="フローチャート: 判断 348"/>
        <xdr:cNvSpPr/>
      </xdr:nvSpPr>
      <xdr:spPr>
        <a:xfrm>
          <a:off x="9398000" y="140449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113030</xdr:rowOff>
    </xdr:from>
    <xdr:to xmlns:xdr="http://schemas.openxmlformats.org/drawingml/2006/spreadsheetDrawing">
      <xdr:col>50</xdr:col>
      <xdr:colOff>165100</xdr:colOff>
      <xdr:row>84</xdr:row>
      <xdr:rowOff>44450</xdr:rowOff>
    </xdr:to>
    <xdr:sp macro="" textlink="">
      <xdr:nvSpPr>
        <xdr:cNvPr id="350" name="フローチャート: 判断 349"/>
        <xdr:cNvSpPr/>
      </xdr:nvSpPr>
      <xdr:spPr>
        <a:xfrm>
          <a:off x="8636000" y="140309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92710</xdr:rowOff>
    </xdr:from>
    <xdr:to xmlns:xdr="http://schemas.openxmlformats.org/drawingml/2006/spreadsheetDrawing">
      <xdr:col>46</xdr:col>
      <xdr:colOff>38100</xdr:colOff>
      <xdr:row>84</xdr:row>
      <xdr:rowOff>24130</xdr:rowOff>
    </xdr:to>
    <xdr:sp macro="" textlink="">
      <xdr:nvSpPr>
        <xdr:cNvPr id="351" name="フローチャート: 判断 350"/>
        <xdr:cNvSpPr/>
      </xdr:nvSpPr>
      <xdr:spPr>
        <a:xfrm>
          <a:off x="7842250" y="140106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97155</xdr:rowOff>
    </xdr:from>
    <xdr:to xmlns:xdr="http://schemas.openxmlformats.org/drawingml/2006/spreadsheetDrawing">
      <xdr:col>41</xdr:col>
      <xdr:colOff>101600</xdr:colOff>
      <xdr:row>84</xdr:row>
      <xdr:rowOff>29210</xdr:rowOff>
    </xdr:to>
    <xdr:sp macro="" textlink="">
      <xdr:nvSpPr>
        <xdr:cNvPr id="352" name="フローチャート: 判断 351"/>
        <xdr:cNvSpPr/>
      </xdr:nvSpPr>
      <xdr:spPr>
        <a:xfrm>
          <a:off x="7029450" y="140150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113030</xdr:rowOff>
    </xdr:from>
    <xdr:to xmlns:xdr="http://schemas.openxmlformats.org/drawingml/2006/spreadsheetDrawing">
      <xdr:col>36</xdr:col>
      <xdr:colOff>165100</xdr:colOff>
      <xdr:row>84</xdr:row>
      <xdr:rowOff>44450</xdr:rowOff>
    </xdr:to>
    <xdr:sp macro="" textlink="">
      <xdr:nvSpPr>
        <xdr:cNvPr id="353" name="フローチャート: 判断 352"/>
        <xdr:cNvSpPr/>
      </xdr:nvSpPr>
      <xdr:spPr>
        <a:xfrm>
          <a:off x="6235700" y="140309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1460"/>
    <xdr:sp macro="" textlink="">
      <xdr:nvSpPr>
        <xdr:cNvPr id="354" name="テキスト ボックス 353"/>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1460"/>
    <xdr:sp macro="" textlink="">
      <xdr:nvSpPr>
        <xdr:cNvPr id="355" name="テキスト ボックス 354"/>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1460"/>
    <xdr:sp macro="" textlink="">
      <xdr:nvSpPr>
        <xdr:cNvPr id="356" name="テキスト ボックス 355"/>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60095" cy="251460"/>
    <xdr:sp macro="" textlink="">
      <xdr:nvSpPr>
        <xdr:cNvPr id="357" name="テキスト ボックス 356"/>
        <xdr:cNvSpPr txBox="1"/>
      </xdr:nvSpPr>
      <xdr:spPr>
        <a:xfrm>
          <a:off x="6908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1460"/>
    <xdr:sp macro="" textlink="">
      <xdr:nvSpPr>
        <xdr:cNvPr id="358" name="テキスト ボックス 357"/>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81915</xdr:rowOff>
    </xdr:from>
    <xdr:to xmlns:xdr="http://schemas.openxmlformats.org/drawingml/2006/spreadsheetDrawing">
      <xdr:col>55</xdr:col>
      <xdr:colOff>50800</xdr:colOff>
      <xdr:row>85</xdr:row>
      <xdr:rowOff>13970</xdr:rowOff>
    </xdr:to>
    <xdr:sp macro="" textlink="">
      <xdr:nvSpPr>
        <xdr:cNvPr id="359" name="楕円 358"/>
        <xdr:cNvSpPr/>
      </xdr:nvSpPr>
      <xdr:spPr>
        <a:xfrm>
          <a:off x="9398000" y="141674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166370</xdr:rowOff>
    </xdr:from>
    <xdr:ext cx="467995" cy="253365"/>
    <xdr:sp macro="" textlink="">
      <xdr:nvSpPr>
        <xdr:cNvPr id="360" name="【公営住宅】&#10;一人当たり面積該当値テキスト"/>
        <xdr:cNvSpPr txBox="1"/>
      </xdr:nvSpPr>
      <xdr:spPr>
        <a:xfrm>
          <a:off x="9467850" y="1408430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83185</xdr:rowOff>
    </xdr:from>
    <xdr:to xmlns:xdr="http://schemas.openxmlformats.org/drawingml/2006/spreadsheetDrawing">
      <xdr:col>50</xdr:col>
      <xdr:colOff>165100</xdr:colOff>
      <xdr:row>85</xdr:row>
      <xdr:rowOff>15240</xdr:rowOff>
    </xdr:to>
    <xdr:sp macro="" textlink="">
      <xdr:nvSpPr>
        <xdr:cNvPr id="361" name="楕円 360"/>
        <xdr:cNvSpPr/>
      </xdr:nvSpPr>
      <xdr:spPr>
        <a:xfrm>
          <a:off x="8636000" y="141687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131445</xdr:rowOff>
    </xdr:from>
    <xdr:to xmlns:xdr="http://schemas.openxmlformats.org/drawingml/2006/spreadsheetDrawing">
      <xdr:col>55</xdr:col>
      <xdr:colOff>0</xdr:colOff>
      <xdr:row>84</xdr:row>
      <xdr:rowOff>132715</xdr:rowOff>
    </xdr:to>
    <xdr:cxnSp macro="">
      <xdr:nvCxnSpPr>
        <xdr:cNvPr id="362" name="直線コネクタ 361"/>
        <xdr:cNvCxnSpPr/>
      </xdr:nvCxnSpPr>
      <xdr:spPr>
        <a:xfrm flipV="1">
          <a:off x="8686800" y="14217015"/>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82550</xdr:rowOff>
    </xdr:from>
    <xdr:to xmlns:xdr="http://schemas.openxmlformats.org/drawingml/2006/spreadsheetDrawing">
      <xdr:col>46</xdr:col>
      <xdr:colOff>38100</xdr:colOff>
      <xdr:row>85</xdr:row>
      <xdr:rowOff>14605</xdr:rowOff>
    </xdr:to>
    <xdr:sp macro="" textlink="">
      <xdr:nvSpPr>
        <xdr:cNvPr id="363" name="楕円 362"/>
        <xdr:cNvSpPr/>
      </xdr:nvSpPr>
      <xdr:spPr>
        <a:xfrm>
          <a:off x="7842250" y="141681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84</xdr:row>
      <xdr:rowOff>132080</xdr:rowOff>
    </xdr:from>
    <xdr:to xmlns:xdr="http://schemas.openxmlformats.org/drawingml/2006/spreadsheetDrawing">
      <xdr:col>50</xdr:col>
      <xdr:colOff>114300</xdr:colOff>
      <xdr:row>84</xdr:row>
      <xdr:rowOff>132715</xdr:rowOff>
    </xdr:to>
    <xdr:cxnSp macro="">
      <xdr:nvCxnSpPr>
        <xdr:cNvPr id="364" name="直線コネクタ 363"/>
        <xdr:cNvCxnSpPr/>
      </xdr:nvCxnSpPr>
      <xdr:spPr>
        <a:xfrm>
          <a:off x="7886700" y="1421765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84455</xdr:rowOff>
    </xdr:from>
    <xdr:to xmlns:xdr="http://schemas.openxmlformats.org/drawingml/2006/spreadsheetDrawing">
      <xdr:col>41</xdr:col>
      <xdr:colOff>101600</xdr:colOff>
      <xdr:row>85</xdr:row>
      <xdr:rowOff>15875</xdr:rowOff>
    </xdr:to>
    <xdr:sp macro="" textlink="">
      <xdr:nvSpPr>
        <xdr:cNvPr id="365" name="楕円 364"/>
        <xdr:cNvSpPr/>
      </xdr:nvSpPr>
      <xdr:spPr>
        <a:xfrm>
          <a:off x="7029450" y="14170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132080</xdr:rowOff>
    </xdr:from>
    <xdr:to xmlns:xdr="http://schemas.openxmlformats.org/drawingml/2006/spreadsheetDrawing">
      <xdr:col>45</xdr:col>
      <xdr:colOff>171450</xdr:colOff>
      <xdr:row>84</xdr:row>
      <xdr:rowOff>133350</xdr:rowOff>
    </xdr:to>
    <xdr:cxnSp macro="">
      <xdr:nvCxnSpPr>
        <xdr:cNvPr id="366" name="直線コネクタ 365"/>
        <xdr:cNvCxnSpPr/>
      </xdr:nvCxnSpPr>
      <xdr:spPr>
        <a:xfrm flipV="1">
          <a:off x="7080250" y="1421765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84455</xdr:rowOff>
    </xdr:from>
    <xdr:to xmlns:xdr="http://schemas.openxmlformats.org/drawingml/2006/spreadsheetDrawing">
      <xdr:col>36</xdr:col>
      <xdr:colOff>165100</xdr:colOff>
      <xdr:row>85</xdr:row>
      <xdr:rowOff>16510</xdr:rowOff>
    </xdr:to>
    <xdr:sp macro="" textlink="">
      <xdr:nvSpPr>
        <xdr:cNvPr id="367" name="楕円 366"/>
        <xdr:cNvSpPr/>
      </xdr:nvSpPr>
      <xdr:spPr>
        <a:xfrm>
          <a:off x="6235700" y="141700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133350</xdr:rowOff>
    </xdr:from>
    <xdr:to xmlns:xdr="http://schemas.openxmlformats.org/drawingml/2006/spreadsheetDrawing">
      <xdr:col>41</xdr:col>
      <xdr:colOff>50800</xdr:colOff>
      <xdr:row>84</xdr:row>
      <xdr:rowOff>133985</xdr:rowOff>
    </xdr:to>
    <xdr:cxnSp macro="">
      <xdr:nvCxnSpPr>
        <xdr:cNvPr id="368" name="直線コネクタ 367"/>
        <xdr:cNvCxnSpPr/>
      </xdr:nvCxnSpPr>
      <xdr:spPr>
        <a:xfrm flipV="1">
          <a:off x="6286500" y="1421892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60960</xdr:rowOff>
    </xdr:from>
    <xdr:ext cx="469900" cy="253365"/>
    <xdr:sp macro="" textlink="">
      <xdr:nvSpPr>
        <xdr:cNvPr id="369" name="n_1aveValue【公営住宅】&#10;一人当たり面積"/>
        <xdr:cNvSpPr txBox="1"/>
      </xdr:nvSpPr>
      <xdr:spPr>
        <a:xfrm>
          <a:off x="8458200" y="13811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40005</xdr:rowOff>
    </xdr:from>
    <xdr:ext cx="469900" cy="253365"/>
    <xdr:sp macro="" textlink="">
      <xdr:nvSpPr>
        <xdr:cNvPr id="370" name="n_2aveValue【公営住宅】&#10;一人当たり面積"/>
        <xdr:cNvSpPr txBox="1"/>
      </xdr:nvSpPr>
      <xdr:spPr>
        <a:xfrm>
          <a:off x="7677150" y="13790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45085</xdr:rowOff>
    </xdr:from>
    <xdr:ext cx="469900" cy="253365"/>
    <xdr:sp macro="" textlink="">
      <xdr:nvSpPr>
        <xdr:cNvPr id="371" name="n_3aveValue【公営住宅】&#10;一人当たり面積"/>
        <xdr:cNvSpPr txBox="1"/>
      </xdr:nvSpPr>
      <xdr:spPr>
        <a:xfrm>
          <a:off x="6864350" y="137953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60960</xdr:rowOff>
    </xdr:from>
    <xdr:ext cx="469900" cy="253365"/>
    <xdr:sp macro="" textlink="">
      <xdr:nvSpPr>
        <xdr:cNvPr id="372" name="n_4aveValue【公営住宅】&#10;一人当たり面積"/>
        <xdr:cNvSpPr txBox="1"/>
      </xdr:nvSpPr>
      <xdr:spPr>
        <a:xfrm>
          <a:off x="6070600" y="13811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5715</xdr:rowOff>
    </xdr:from>
    <xdr:ext cx="469900" cy="253365"/>
    <xdr:sp macro="" textlink="">
      <xdr:nvSpPr>
        <xdr:cNvPr id="373" name="n_1mainValue【公営住宅】&#10;一人当たり面積"/>
        <xdr:cNvSpPr txBox="1"/>
      </xdr:nvSpPr>
      <xdr:spPr>
        <a:xfrm>
          <a:off x="8458200" y="142589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5715</xdr:rowOff>
    </xdr:from>
    <xdr:ext cx="469900" cy="253365"/>
    <xdr:sp macro="" textlink="">
      <xdr:nvSpPr>
        <xdr:cNvPr id="374" name="n_2mainValue【公営住宅】&#10;一人当たり面積"/>
        <xdr:cNvSpPr txBox="1"/>
      </xdr:nvSpPr>
      <xdr:spPr>
        <a:xfrm>
          <a:off x="7677150" y="142589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6350</xdr:rowOff>
    </xdr:from>
    <xdr:ext cx="469900" cy="253365"/>
    <xdr:sp macro="" textlink="">
      <xdr:nvSpPr>
        <xdr:cNvPr id="375" name="n_3mainValue【公営住宅】&#10;一人当たり面積"/>
        <xdr:cNvSpPr txBox="1"/>
      </xdr:nvSpPr>
      <xdr:spPr>
        <a:xfrm>
          <a:off x="6864350" y="142595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6985</xdr:rowOff>
    </xdr:from>
    <xdr:ext cx="469900" cy="253365"/>
    <xdr:sp macro="" textlink="">
      <xdr:nvSpPr>
        <xdr:cNvPr id="376" name="n_4mainValue【公営住宅】&#10;一人当たり面積"/>
        <xdr:cNvSpPr txBox="1"/>
      </xdr:nvSpPr>
      <xdr:spPr>
        <a:xfrm>
          <a:off x="6070600" y="14260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7" name="正方形/長方形 376"/>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8" name="正方形/長方形 377"/>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9" name="正方形/長方形 378"/>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0" name="正方形/長方形 379"/>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1" name="正方形/長方形 380"/>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2" name="正方形/長方形 381"/>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3" name="正方形/長方形 382"/>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4" name="正方形/長方形 383"/>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5" name="正方形/長方形 384"/>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6" name="正方形/長方形 385"/>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7" name="正方形/長方形 386"/>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8" name="正方形/長方形 387"/>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9" name="正方形/長方形 388"/>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0" name="正方形/長方形 389"/>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1" name="正方形/長方形 390"/>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2" name="正方形/長方形 391"/>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393" name="正方形/長方形 392"/>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394" name="正方形/長方形 393"/>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395" name="正方形/長方形 394"/>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396" name="正方形/長方形 395"/>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397" name="正方形/長方形 396"/>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398" name="正方形/長方形 397"/>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399" name="正方形/長方形 398"/>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400" name="正方形/長方形 399"/>
        <xdr:cNvSpPr/>
      </xdr:nvSpPr>
      <xdr:spPr>
        <a:xfrm>
          <a:off x="1120775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401" name="正方形/長方形 400"/>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402" name="正方形/長方形 401"/>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403" name="正方形/長方形 402"/>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404" name="正方形/長方形 403"/>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405" name="正方形/長方形 404"/>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406" name="正方形/長方形 405"/>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407" name="正方形/長方形 406"/>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408" name="正方形/長方形 407"/>
        <xdr:cNvSpPr/>
      </xdr:nvSpPr>
      <xdr:spPr>
        <a:xfrm>
          <a:off x="164592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409" name="正方形/長方形 408"/>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410" name="正方形/長方形 409"/>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411" name="正方形/長方形 410"/>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412" name="正方形/長方形 411"/>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413" name="正方形/長方形 412"/>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414" name="正方形/長方形 413"/>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415" name="正方形/長方形 414"/>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416" name="正方形/長方形 415"/>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417" name="テキスト ボックス 416"/>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418" name="直線コネクタ 417"/>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5455" cy="251460"/>
    <xdr:sp macro="" textlink="">
      <xdr:nvSpPr>
        <xdr:cNvPr id="419" name="テキスト ボックス 418"/>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128270</xdr:rowOff>
    </xdr:from>
    <xdr:to xmlns:xdr="http://schemas.openxmlformats.org/drawingml/2006/spreadsheetDrawing">
      <xdr:col>89</xdr:col>
      <xdr:colOff>171450</xdr:colOff>
      <xdr:row>64</xdr:row>
      <xdr:rowOff>128270</xdr:rowOff>
    </xdr:to>
    <xdr:cxnSp macro="">
      <xdr:nvCxnSpPr>
        <xdr:cNvPr id="420" name="直線コネクタ 419"/>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156210</xdr:rowOff>
    </xdr:from>
    <xdr:ext cx="401320" cy="253365"/>
    <xdr:sp macro="" textlink="">
      <xdr:nvSpPr>
        <xdr:cNvPr id="421" name="テキスト ボックス 420"/>
        <xdr:cNvSpPr txBox="1"/>
      </xdr:nvSpPr>
      <xdr:spPr>
        <a:xfrm>
          <a:off x="10842625" y="1072134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143510</xdr:rowOff>
    </xdr:from>
    <xdr:to xmlns:xdr="http://schemas.openxmlformats.org/drawingml/2006/spreadsheetDrawing">
      <xdr:col>89</xdr:col>
      <xdr:colOff>171450</xdr:colOff>
      <xdr:row>62</xdr:row>
      <xdr:rowOff>143510</xdr:rowOff>
    </xdr:to>
    <xdr:cxnSp macro="">
      <xdr:nvCxnSpPr>
        <xdr:cNvPr id="422" name="直線コネクタ 421"/>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1320" cy="253365"/>
    <xdr:sp macro="" textlink="">
      <xdr:nvSpPr>
        <xdr:cNvPr id="423" name="テキスト ボックス 422"/>
        <xdr:cNvSpPr txBox="1"/>
      </xdr:nvSpPr>
      <xdr:spPr>
        <a:xfrm>
          <a:off x="10842625" y="104019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160020</xdr:rowOff>
    </xdr:from>
    <xdr:to xmlns:xdr="http://schemas.openxmlformats.org/drawingml/2006/spreadsheetDrawing">
      <xdr:col>89</xdr:col>
      <xdr:colOff>171450</xdr:colOff>
      <xdr:row>60</xdr:row>
      <xdr:rowOff>160020</xdr:rowOff>
    </xdr:to>
    <xdr:cxnSp macro="">
      <xdr:nvCxnSpPr>
        <xdr:cNvPr id="424" name="直線コネクタ 423"/>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20320</xdr:rowOff>
    </xdr:from>
    <xdr:ext cx="401320" cy="253365"/>
    <xdr:sp macro="" textlink="">
      <xdr:nvSpPr>
        <xdr:cNvPr id="425" name="テキスト ボックス 424"/>
        <xdr:cNvSpPr txBox="1"/>
      </xdr:nvSpPr>
      <xdr:spPr>
        <a:xfrm>
          <a:off x="10842625" y="100825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7620</xdr:rowOff>
    </xdr:from>
    <xdr:to xmlns:xdr="http://schemas.openxmlformats.org/drawingml/2006/spreadsheetDrawing">
      <xdr:col>89</xdr:col>
      <xdr:colOff>171450</xdr:colOff>
      <xdr:row>59</xdr:row>
      <xdr:rowOff>7620</xdr:rowOff>
    </xdr:to>
    <xdr:cxnSp macro="">
      <xdr:nvCxnSpPr>
        <xdr:cNvPr id="426" name="直線コネクタ 425"/>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36830</xdr:rowOff>
    </xdr:from>
    <xdr:ext cx="401320" cy="251460"/>
    <xdr:sp macro="" textlink="">
      <xdr:nvSpPr>
        <xdr:cNvPr id="427" name="テキスト ボックス 426"/>
        <xdr:cNvSpPr txBox="1"/>
      </xdr:nvSpPr>
      <xdr:spPr>
        <a:xfrm>
          <a:off x="10842625" y="9763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24130</xdr:rowOff>
    </xdr:from>
    <xdr:to xmlns:xdr="http://schemas.openxmlformats.org/drawingml/2006/spreadsheetDrawing">
      <xdr:col>89</xdr:col>
      <xdr:colOff>171450</xdr:colOff>
      <xdr:row>57</xdr:row>
      <xdr:rowOff>24130</xdr:rowOff>
    </xdr:to>
    <xdr:cxnSp macro="">
      <xdr:nvCxnSpPr>
        <xdr:cNvPr id="428" name="直線コネクタ 427"/>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52705</xdr:rowOff>
    </xdr:from>
    <xdr:ext cx="401320" cy="251460"/>
    <xdr:sp macro="" textlink="">
      <xdr:nvSpPr>
        <xdr:cNvPr id="429" name="テキスト ボックス 428"/>
        <xdr:cNvSpPr txBox="1"/>
      </xdr:nvSpPr>
      <xdr:spPr>
        <a:xfrm>
          <a:off x="10842625" y="944435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39370</xdr:rowOff>
    </xdr:from>
    <xdr:to xmlns:xdr="http://schemas.openxmlformats.org/drawingml/2006/spreadsheetDrawing">
      <xdr:col>89</xdr:col>
      <xdr:colOff>171450</xdr:colOff>
      <xdr:row>55</xdr:row>
      <xdr:rowOff>39370</xdr:rowOff>
    </xdr:to>
    <xdr:cxnSp macro="">
      <xdr:nvCxnSpPr>
        <xdr:cNvPr id="430" name="直線コネクタ 429"/>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68580</xdr:rowOff>
    </xdr:from>
    <xdr:ext cx="401320" cy="251460"/>
    <xdr:sp macro="" textlink="">
      <xdr:nvSpPr>
        <xdr:cNvPr id="431" name="テキスト ボックス 430"/>
        <xdr:cNvSpPr txBox="1"/>
      </xdr:nvSpPr>
      <xdr:spPr>
        <a:xfrm>
          <a:off x="10842625" y="912495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432" name="直線コネクタ 431"/>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84455</xdr:rowOff>
    </xdr:from>
    <xdr:ext cx="401320" cy="251460"/>
    <xdr:sp macro="" textlink="">
      <xdr:nvSpPr>
        <xdr:cNvPr id="433" name="テキスト ボックス 432"/>
        <xdr:cNvSpPr txBox="1"/>
      </xdr:nvSpPr>
      <xdr:spPr>
        <a:xfrm>
          <a:off x="10842625" y="88055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434" name="【学校施設】&#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53975</xdr:rowOff>
    </xdr:from>
    <xdr:to xmlns:xdr="http://schemas.openxmlformats.org/drawingml/2006/spreadsheetDrawing">
      <xdr:col>85</xdr:col>
      <xdr:colOff>126365</xdr:colOff>
      <xdr:row>64</xdr:row>
      <xdr:rowOff>125095</xdr:rowOff>
    </xdr:to>
    <xdr:cxnSp macro="">
      <xdr:nvCxnSpPr>
        <xdr:cNvPr id="435" name="直線コネクタ 434"/>
        <xdr:cNvCxnSpPr/>
      </xdr:nvCxnSpPr>
      <xdr:spPr>
        <a:xfrm flipV="1">
          <a:off x="14699615" y="9445625"/>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128905</xdr:rowOff>
    </xdr:from>
    <xdr:ext cx="403225" cy="253365"/>
    <xdr:sp macro="" textlink="">
      <xdr:nvSpPr>
        <xdr:cNvPr id="436" name="【学校施設】&#10;有形固定資産減価償却率最小値テキスト"/>
        <xdr:cNvSpPr txBox="1"/>
      </xdr:nvSpPr>
      <xdr:spPr>
        <a:xfrm>
          <a:off x="14738350" y="108616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125095</xdr:rowOff>
    </xdr:from>
    <xdr:to xmlns:xdr="http://schemas.openxmlformats.org/drawingml/2006/spreadsheetDrawing">
      <xdr:col>86</xdr:col>
      <xdr:colOff>25400</xdr:colOff>
      <xdr:row>64</xdr:row>
      <xdr:rowOff>125095</xdr:rowOff>
    </xdr:to>
    <xdr:cxnSp macro="">
      <xdr:nvCxnSpPr>
        <xdr:cNvPr id="437" name="直線コネクタ 436"/>
        <xdr:cNvCxnSpPr/>
      </xdr:nvCxnSpPr>
      <xdr:spPr>
        <a:xfrm>
          <a:off x="14611350" y="10857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1905</xdr:rowOff>
    </xdr:from>
    <xdr:ext cx="403225" cy="253365"/>
    <xdr:sp macro="" textlink="">
      <xdr:nvSpPr>
        <xdr:cNvPr id="438" name="【学校施設】&#10;有形固定資産減価償却率最大値テキスト"/>
        <xdr:cNvSpPr txBox="1"/>
      </xdr:nvSpPr>
      <xdr:spPr>
        <a:xfrm>
          <a:off x="14738350" y="92259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53975</xdr:rowOff>
    </xdr:from>
    <xdr:to xmlns:xdr="http://schemas.openxmlformats.org/drawingml/2006/spreadsheetDrawing">
      <xdr:col>86</xdr:col>
      <xdr:colOff>25400</xdr:colOff>
      <xdr:row>56</xdr:row>
      <xdr:rowOff>53975</xdr:rowOff>
    </xdr:to>
    <xdr:cxnSp macro="">
      <xdr:nvCxnSpPr>
        <xdr:cNvPr id="439" name="直線コネクタ 438"/>
        <xdr:cNvCxnSpPr/>
      </xdr:nvCxnSpPr>
      <xdr:spPr>
        <a:xfrm>
          <a:off x="14611350" y="9445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123190</xdr:rowOff>
    </xdr:from>
    <xdr:ext cx="403225" cy="251460"/>
    <xdr:sp macro="" textlink="">
      <xdr:nvSpPr>
        <xdr:cNvPr id="440" name="【学校施設】&#10;有形固定資産減価償却率平均値テキスト"/>
        <xdr:cNvSpPr txBox="1"/>
      </xdr:nvSpPr>
      <xdr:spPr>
        <a:xfrm>
          <a:off x="14738350" y="1001776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100330</xdr:rowOff>
    </xdr:from>
    <xdr:to xmlns:xdr="http://schemas.openxmlformats.org/drawingml/2006/spreadsheetDrawing">
      <xdr:col>85</xdr:col>
      <xdr:colOff>171450</xdr:colOff>
      <xdr:row>61</xdr:row>
      <xdr:rowOff>32385</xdr:rowOff>
    </xdr:to>
    <xdr:sp macro="" textlink="">
      <xdr:nvSpPr>
        <xdr:cNvPr id="441" name="フローチャート: 判断 440"/>
        <xdr:cNvSpPr/>
      </xdr:nvSpPr>
      <xdr:spPr>
        <a:xfrm>
          <a:off x="14649450" y="1016254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100330</xdr:rowOff>
    </xdr:from>
    <xdr:to xmlns:xdr="http://schemas.openxmlformats.org/drawingml/2006/spreadsheetDrawing">
      <xdr:col>81</xdr:col>
      <xdr:colOff>101600</xdr:colOff>
      <xdr:row>61</xdr:row>
      <xdr:rowOff>32385</xdr:rowOff>
    </xdr:to>
    <xdr:sp macro="" textlink="">
      <xdr:nvSpPr>
        <xdr:cNvPr id="442" name="フローチャート: 判断 441"/>
        <xdr:cNvSpPr/>
      </xdr:nvSpPr>
      <xdr:spPr>
        <a:xfrm>
          <a:off x="13887450" y="10162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64770</xdr:rowOff>
    </xdr:from>
    <xdr:to xmlns:xdr="http://schemas.openxmlformats.org/drawingml/2006/spreadsheetDrawing">
      <xdr:col>76</xdr:col>
      <xdr:colOff>165100</xdr:colOff>
      <xdr:row>60</xdr:row>
      <xdr:rowOff>164465</xdr:rowOff>
    </xdr:to>
    <xdr:sp macro="" textlink="">
      <xdr:nvSpPr>
        <xdr:cNvPr id="443" name="フローチャート: 判断 442"/>
        <xdr:cNvSpPr/>
      </xdr:nvSpPr>
      <xdr:spPr>
        <a:xfrm>
          <a:off x="13093700" y="101269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36830</xdr:rowOff>
    </xdr:from>
    <xdr:to xmlns:xdr="http://schemas.openxmlformats.org/drawingml/2006/spreadsheetDrawing">
      <xdr:col>72</xdr:col>
      <xdr:colOff>38100</xdr:colOff>
      <xdr:row>60</xdr:row>
      <xdr:rowOff>135890</xdr:rowOff>
    </xdr:to>
    <xdr:sp macro="" textlink="">
      <xdr:nvSpPr>
        <xdr:cNvPr id="444" name="フローチャート: 判断 443"/>
        <xdr:cNvSpPr/>
      </xdr:nvSpPr>
      <xdr:spPr>
        <a:xfrm>
          <a:off x="12299950" y="100990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7620</xdr:rowOff>
    </xdr:from>
    <xdr:to xmlns:xdr="http://schemas.openxmlformats.org/drawingml/2006/spreadsheetDrawing">
      <xdr:col>67</xdr:col>
      <xdr:colOff>101600</xdr:colOff>
      <xdr:row>60</xdr:row>
      <xdr:rowOff>107315</xdr:rowOff>
    </xdr:to>
    <xdr:sp macro="" textlink="">
      <xdr:nvSpPr>
        <xdr:cNvPr id="445" name="フローチャート: 判断 444"/>
        <xdr:cNvSpPr/>
      </xdr:nvSpPr>
      <xdr:spPr>
        <a:xfrm>
          <a:off x="11487150" y="100698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1460"/>
    <xdr:sp macro="" textlink="">
      <xdr:nvSpPr>
        <xdr:cNvPr id="446" name="テキスト ボックス 445"/>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095" cy="251460"/>
    <xdr:sp macro="" textlink="">
      <xdr:nvSpPr>
        <xdr:cNvPr id="447" name="テキスト ボックス 446"/>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1460"/>
    <xdr:sp macro="" textlink="">
      <xdr:nvSpPr>
        <xdr:cNvPr id="448" name="テキスト ボックス 447"/>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1460"/>
    <xdr:sp macro="" textlink="">
      <xdr:nvSpPr>
        <xdr:cNvPr id="449" name="テキスト ボックス 448"/>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095" cy="251460"/>
    <xdr:sp macro="" textlink="">
      <xdr:nvSpPr>
        <xdr:cNvPr id="450" name="テキスト ボックス 449"/>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132080</xdr:rowOff>
    </xdr:from>
    <xdr:to xmlns:xdr="http://schemas.openxmlformats.org/drawingml/2006/spreadsheetDrawing">
      <xdr:col>85</xdr:col>
      <xdr:colOff>171450</xdr:colOff>
      <xdr:row>63</xdr:row>
      <xdr:rowOff>63500</xdr:rowOff>
    </xdr:to>
    <xdr:sp macro="" textlink="">
      <xdr:nvSpPr>
        <xdr:cNvPr id="451" name="楕円 450"/>
        <xdr:cNvSpPr/>
      </xdr:nvSpPr>
      <xdr:spPr>
        <a:xfrm>
          <a:off x="14649450" y="105295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111125</xdr:rowOff>
    </xdr:from>
    <xdr:ext cx="403225" cy="252730"/>
    <xdr:sp macro="" textlink="">
      <xdr:nvSpPr>
        <xdr:cNvPr id="452" name="【学校施設】&#10;有形固定資産減価償却率該当値テキスト"/>
        <xdr:cNvSpPr txBox="1"/>
      </xdr:nvSpPr>
      <xdr:spPr>
        <a:xfrm>
          <a:off x="14738350" y="1050861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93980</xdr:rowOff>
    </xdr:from>
    <xdr:to xmlns:xdr="http://schemas.openxmlformats.org/drawingml/2006/spreadsheetDrawing">
      <xdr:col>81</xdr:col>
      <xdr:colOff>101600</xdr:colOff>
      <xdr:row>63</xdr:row>
      <xdr:rowOff>25400</xdr:rowOff>
    </xdr:to>
    <xdr:sp macro="" textlink="">
      <xdr:nvSpPr>
        <xdr:cNvPr id="453" name="楕円 452"/>
        <xdr:cNvSpPr/>
      </xdr:nvSpPr>
      <xdr:spPr>
        <a:xfrm>
          <a:off x="13887450" y="10491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143510</xdr:rowOff>
    </xdr:from>
    <xdr:to xmlns:xdr="http://schemas.openxmlformats.org/drawingml/2006/spreadsheetDrawing">
      <xdr:col>85</xdr:col>
      <xdr:colOff>127000</xdr:colOff>
      <xdr:row>63</xdr:row>
      <xdr:rowOff>14605</xdr:rowOff>
    </xdr:to>
    <xdr:cxnSp macro="">
      <xdr:nvCxnSpPr>
        <xdr:cNvPr id="454" name="直線コネクタ 453"/>
        <xdr:cNvCxnSpPr/>
      </xdr:nvCxnSpPr>
      <xdr:spPr>
        <a:xfrm>
          <a:off x="13938250" y="10541000"/>
          <a:ext cx="762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148590</xdr:rowOff>
    </xdr:from>
    <xdr:to xmlns:xdr="http://schemas.openxmlformats.org/drawingml/2006/spreadsheetDrawing">
      <xdr:col>76</xdr:col>
      <xdr:colOff>165100</xdr:colOff>
      <xdr:row>61</xdr:row>
      <xdr:rowOff>80010</xdr:rowOff>
    </xdr:to>
    <xdr:sp macro="" textlink="">
      <xdr:nvSpPr>
        <xdr:cNvPr id="455" name="楕円 454"/>
        <xdr:cNvSpPr/>
      </xdr:nvSpPr>
      <xdr:spPr>
        <a:xfrm>
          <a:off x="13093700" y="10210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30480</xdr:rowOff>
    </xdr:from>
    <xdr:to xmlns:xdr="http://schemas.openxmlformats.org/drawingml/2006/spreadsheetDrawing">
      <xdr:col>81</xdr:col>
      <xdr:colOff>50800</xdr:colOff>
      <xdr:row>62</xdr:row>
      <xdr:rowOff>143510</xdr:rowOff>
    </xdr:to>
    <xdr:cxnSp macro="">
      <xdr:nvCxnSpPr>
        <xdr:cNvPr id="456" name="直線コネクタ 455"/>
        <xdr:cNvCxnSpPr/>
      </xdr:nvCxnSpPr>
      <xdr:spPr>
        <a:xfrm>
          <a:off x="13144500" y="10260330"/>
          <a:ext cx="793750"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104140</xdr:rowOff>
    </xdr:from>
    <xdr:to xmlns:xdr="http://schemas.openxmlformats.org/drawingml/2006/spreadsheetDrawing">
      <xdr:col>72</xdr:col>
      <xdr:colOff>38100</xdr:colOff>
      <xdr:row>61</xdr:row>
      <xdr:rowOff>35560</xdr:rowOff>
    </xdr:to>
    <xdr:sp macro="" textlink="">
      <xdr:nvSpPr>
        <xdr:cNvPr id="457" name="楕円 456"/>
        <xdr:cNvSpPr/>
      </xdr:nvSpPr>
      <xdr:spPr>
        <a:xfrm>
          <a:off x="12299950" y="101663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60</xdr:row>
      <xdr:rowOff>153035</xdr:rowOff>
    </xdr:from>
    <xdr:to xmlns:xdr="http://schemas.openxmlformats.org/drawingml/2006/spreadsheetDrawing">
      <xdr:col>76</xdr:col>
      <xdr:colOff>114300</xdr:colOff>
      <xdr:row>61</xdr:row>
      <xdr:rowOff>30480</xdr:rowOff>
    </xdr:to>
    <xdr:cxnSp macro="">
      <xdr:nvCxnSpPr>
        <xdr:cNvPr id="458" name="直線コネクタ 457"/>
        <xdr:cNvCxnSpPr/>
      </xdr:nvCxnSpPr>
      <xdr:spPr>
        <a:xfrm>
          <a:off x="12344400" y="10215245"/>
          <a:ext cx="8001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39370</xdr:rowOff>
    </xdr:from>
    <xdr:to xmlns:xdr="http://schemas.openxmlformats.org/drawingml/2006/spreadsheetDrawing">
      <xdr:col>67</xdr:col>
      <xdr:colOff>101600</xdr:colOff>
      <xdr:row>60</xdr:row>
      <xdr:rowOff>139065</xdr:rowOff>
    </xdr:to>
    <xdr:sp macro="" textlink="">
      <xdr:nvSpPr>
        <xdr:cNvPr id="459" name="楕円 458"/>
        <xdr:cNvSpPr/>
      </xdr:nvSpPr>
      <xdr:spPr>
        <a:xfrm>
          <a:off x="11487150" y="10101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89535</xdr:rowOff>
    </xdr:from>
    <xdr:to xmlns:xdr="http://schemas.openxmlformats.org/drawingml/2006/spreadsheetDrawing">
      <xdr:col>71</xdr:col>
      <xdr:colOff>171450</xdr:colOff>
      <xdr:row>60</xdr:row>
      <xdr:rowOff>153035</xdr:rowOff>
    </xdr:to>
    <xdr:cxnSp macro="">
      <xdr:nvCxnSpPr>
        <xdr:cNvPr id="460" name="直線コネクタ 459"/>
        <xdr:cNvCxnSpPr/>
      </xdr:nvCxnSpPr>
      <xdr:spPr>
        <a:xfrm>
          <a:off x="11537950" y="10151745"/>
          <a:ext cx="8064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48895</xdr:rowOff>
    </xdr:from>
    <xdr:ext cx="403225" cy="251460"/>
    <xdr:sp macro="" textlink="">
      <xdr:nvSpPr>
        <xdr:cNvPr id="461" name="n_1aveValue【学校施設】&#10;有形固定資産減価償却率"/>
        <xdr:cNvSpPr txBox="1"/>
      </xdr:nvSpPr>
      <xdr:spPr>
        <a:xfrm>
          <a:off x="13742035" y="99434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13335</xdr:rowOff>
    </xdr:from>
    <xdr:ext cx="403225" cy="251460"/>
    <xdr:sp macro="" textlink="">
      <xdr:nvSpPr>
        <xdr:cNvPr id="462" name="n_2aveValue【学校施設】&#10;有形固定資産減価償却率"/>
        <xdr:cNvSpPr txBox="1"/>
      </xdr:nvSpPr>
      <xdr:spPr>
        <a:xfrm>
          <a:off x="12960985" y="99079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151765</xdr:rowOff>
    </xdr:from>
    <xdr:ext cx="405130" cy="253365"/>
    <xdr:sp macro="" textlink="">
      <xdr:nvSpPr>
        <xdr:cNvPr id="463" name="n_3aveValue【学校施設】&#10;有形固定資産減価償却率"/>
        <xdr:cNvSpPr txBox="1"/>
      </xdr:nvSpPr>
      <xdr:spPr>
        <a:xfrm>
          <a:off x="12167235" y="98786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123825</xdr:rowOff>
    </xdr:from>
    <xdr:ext cx="403225" cy="251460"/>
    <xdr:sp macro="" textlink="">
      <xdr:nvSpPr>
        <xdr:cNvPr id="464" name="n_4aveValue【学校施設】&#10;有形固定資産減価償却率"/>
        <xdr:cNvSpPr txBox="1"/>
      </xdr:nvSpPr>
      <xdr:spPr>
        <a:xfrm>
          <a:off x="11354435" y="98507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17145</xdr:rowOff>
    </xdr:from>
    <xdr:ext cx="403225" cy="253365"/>
    <xdr:sp macro="" textlink="">
      <xdr:nvSpPr>
        <xdr:cNvPr id="465" name="n_1mainValue【学校施設】&#10;有形固定資産減価償却率"/>
        <xdr:cNvSpPr txBox="1"/>
      </xdr:nvSpPr>
      <xdr:spPr>
        <a:xfrm>
          <a:off x="13742035" y="105822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71755</xdr:rowOff>
    </xdr:from>
    <xdr:ext cx="403225" cy="251460"/>
    <xdr:sp macro="" textlink="">
      <xdr:nvSpPr>
        <xdr:cNvPr id="466" name="n_2mainValue【学校施設】&#10;有形固定資産減価償却率"/>
        <xdr:cNvSpPr txBox="1"/>
      </xdr:nvSpPr>
      <xdr:spPr>
        <a:xfrm>
          <a:off x="12960985" y="103016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26670</xdr:rowOff>
    </xdr:from>
    <xdr:ext cx="405130" cy="253365"/>
    <xdr:sp macro="" textlink="">
      <xdr:nvSpPr>
        <xdr:cNvPr id="467" name="n_3mainValue【学校施設】&#10;有形固定資産減価償却率"/>
        <xdr:cNvSpPr txBox="1"/>
      </xdr:nvSpPr>
      <xdr:spPr>
        <a:xfrm>
          <a:off x="12167235" y="102565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130175</xdr:rowOff>
    </xdr:from>
    <xdr:ext cx="403225" cy="252095"/>
    <xdr:sp macro="" textlink="">
      <xdr:nvSpPr>
        <xdr:cNvPr id="468" name="n_4mainValue【学校施設】&#10;有形固定資産減価償却率"/>
        <xdr:cNvSpPr txBox="1"/>
      </xdr:nvSpPr>
      <xdr:spPr>
        <a:xfrm>
          <a:off x="11354435" y="1019238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469" name="正方形/長方形 468"/>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470" name="正方形/長方形 469"/>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471" name="正方形/長方形 470"/>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472" name="正方形/長方形 471"/>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473" name="正方形/長方形 472"/>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474" name="正方形/長方形 473"/>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475" name="正方形/長方形 474"/>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476" name="正方形/長方形 475"/>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7980" cy="220345"/>
    <xdr:sp macro="" textlink="">
      <xdr:nvSpPr>
        <xdr:cNvPr id="477" name="テキスト ボックス 476"/>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478" name="直線コネクタ 477"/>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140335</xdr:rowOff>
    </xdr:from>
    <xdr:ext cx="465455" cy="251460"/>
    <xdr:sp macro="" textlink="">
      <xdr:nvSpPr>
        <xdr:cNvPr id="479" name="テキスト ボックス 478"/>
        <xdr:cNvSpPr txBox="1"/>
      </xdr:nvSpPr>
      <xdr:spPr>
        <a:xfrm>
          <a:off x="160489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55880</xdr:rowOff>
    </xdr:from>
    <xdr:to xmlns:xdr="http://schemas.openxmlformats.org/drawingml/2006/spreadsheetDrawing">
      <xdr:col>120</xdr:col>
      <xdr:colOff>114300</xdr:colOff>
      <xdr:row>63</xdr:row>
      <xdr:rowOff>55880</xdr:rowOff>
    </xdr:to>
    <xdr:cxnSp macro="">
      <xdr:nvCxnSpPr>
        <xdr:cNvPr id="480" name="直線コネクタ 479"/>
        <xdr:cNvCxnSpPr/>
      </xdr:nvCxnSpPr>
      <xdr:spPr>
        <a:xfrm>
          <a:off x="16459200" y="10621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84455</xdr:rowOff>
    </xdr:from>
    <xdr:ext cx="465455" cy="251460"/>
    <xdr:sp macro="" textlink="">
      <xdr:nvSpPr>
        <xdr:cNvPr id="481" name="テキスト ボックス 480"/>
        <xdr:cNvSpPr txBox="1"/>
      </xdr:nvSpPr>
      <xdr:spPr>
        <a:xfrm>
          <a:off x="16048990" y="104819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482" name="直線コネクタ 481"/>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28575</xdr:rowOff>
    </xdr:from>
    <xdr:ext cx="465455" cy="251460"/>
    <xdr:sp macro="" textlink="">
      <xdr:nvSpPr>
        <xdr:cNvPr id="483" name="テキスト ボックス 482"/>
        <xdr:cNvSpPr txBox="1"/>
      </xdr:nvSpPr>
      <xdr:spPr>
        <a:xfrm>
          <a:off x="1604899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111760</xdr:rowOff>
    </xdr:from>
    <xdr:to xmlns:xdr="http://schemas.openxmlformats.org/drawingml/2006/spreadsheetDrawing">
      <xdr:col>120</xdr:col>
      <xdr:colOff>114300</xdr:colOff>
      <xdr:row>56</xdr:row>
      <xdr:rowOff>111760</xdr:rowOff>
    </xdr:to>
    <xdr:cxnSp macro="">
      <xdr:nvCxnSpPr>
        <xdr:cNvPr id="484" name="直線コネクタ 483"/>
        <xdr:cNvCxnSpPr/>
      </xdr:nvCxnSpPr>
      <xdr:spPr>
        <a:xfrm>
          <a:off x="16459200" y="9503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140335</xdr:rowOff>
    </xdr:from>
    <xdr:ext cx="465455" cy="251460"/>
    <xdr:sp macro="" textlink="">
      <xdr:nvSpPr>
        <xdr:cNvPr id="485" name="テキスト ボックス 484"/>
        <xdr:cNvSpPr txBox="1"/>
      </xdr:nvSpPr>
      <xdr:spPr>
        <a:xfrm>
          <a:off x="16048990" y="93643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486" name="直線コネクタ 485"/>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5455" cy="251460"/>
    <xdr:sp macro="" textlink="">
      <xdr:nvSpPr>
        <xdr:cNvPr id="487" name="テキスト ボックス 486"/>
        <xdr:cNvSpPr txBox="1"/>
      </xdr:nvSpPr>
      <xdr:spPr>
        <a:xfrm>
          <a:off x="1604899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488" name="【学校施設】&#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116205</xdr:rowOff>
    </xdr:from>
    <xdr:to xmlns:xdr="http://schemas.openxmlformats.org/drawingml/2006/spreadsheetDrawing">
      <xdr:col>116</xdr:col>
      <xdr:colOff>62865</xdr:colOff>
      <xdr:row>63</xdr:row>
      <xdr:rowOff>40005</xdr:rowOff>
    </xdr:to>
    <xdr:cxnSp macro="">
      <xdr:nvCxnSpPr>
        <xdr:cNvPr id="489" name="直線コネクタ 488"/>
        <xdr:cNvCxnSpPr/>
      </xdr:nvCxnSpPr>
      <xdr:spPr>
        <a:xfrm flipV="1">
          <a:off x="19951065" y="9340215"/>
          <a:ext cx="0" cy="1264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43815</xdr:rowOff>
    </xdr:from>
    <xdr:ext cx="467995" cy="252730"/>
    <xdr:sp macro="" textlink="">
      <xdr:nvSpPr>
        <xdr:cNvPr id="490" name="【学校施設】&#10;一人当たり面積最小値テキスト"/>
        <xdr:cNvSpPr txBox="1"/>
      </xdr:nvSpPr>
      <xdr:spPr>
        <a:xfrm>
          <a:off x="19989800" y="10608945"/>
          <a:ext cx="467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40005</xdr:rowOff>
    </xdr:from>
    <xdr:to xmlns:xdr="http://schemas.openxmlformats.org/drawingml/2006/spreadsheetDrawing">
      <xdr:col>116</xdr:col>
      <xdr:colOff>152400</xdr:colOff>
      <xdr:row>63</xdr:row>
      <xdr:rowOff>40005</xdr:rowOff>
    </xdr:to>
    <xdr:cxnSp macro="">
      <xdr:nvCxnSpPr>
        <xdr:cNvPr id="491" name="直線コネクタ 490"/>
        <xdr:cNvCxnSpPr/>
      </xdr:nvCxnSpPr>
      <xdr:spPr>
        <a:xfrm>
          <a:off x="19881850" y="10605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63500</xdr:rowOff>
    </xdr:from>
    <xdr:ext cx="467995" cy="253365"/>
    <xdr:sp macro="" textlink="">
      <xdr:nvSpPr>
        <xdr:cNvPr id="492" name="【学校施設】&#10;一人当たり面積最大値テキスト"/>
        <xdr:cNvSpPr txBox="1"/>
      </xdr:nvSpPr>
      <xdr:spPr>
        <a:xfrm>
          <a:off x="19989800" y="911987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116205</xdr:rowOff>
    </xdr:from>
    <xdr:to xmlns:xdr="http://schemas.openxmlformats.org/drawingml/2006/spreadsheetDrawing">
      <xdr:col>116</xdr:col>
      <xdr:colOff>152400</xdr:colOff>
      <xdr:row>55</xdr:row>
      <xdr:rowOff>116205</xdr:rowOff>
    </xdr:to>
    <xdr:cxnSp macro="">
      <xdr:nvCxnSpPr>
        <xdr:cNvPr id="493" name="直線コネクタ 492"/>
        <xdr:cNvCxnSpPr/>
      </xdr:nvCxnSpPr>
      <xdr:spPr>
        <a:xfrm>
          <a:off x="19881850" y="93402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67945</xdr:rowOff>
    </xdr:from>
    <xdr:ext cx="467995" cy="251460"/>
    <xdr:sp macro="" textlink="">
      <xdr:nvSpPr>
        <xdr:cNvPr id="494" name="【学校施設】&#10;一人当たり面積平均値テキスト"/>
        <xdr:cNvSpPr txBox="1"/>
      </xdr:nvSpPr>
      <xdr:spPr>
        <a:xfrm>
          <a:off x="19989800" y="1013015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88900</xdr:rowOff>
    </xdr:from>
    <xdr:to xmlns:xdr="http://schemas.openxmlformats.org/drawingml/2006/spreadsheetDrawing">
      <xdr:col>116</xdr:col>
      <xdr:colOff>114300</xdr:colOff>
      <xdr:row>61</xdr:row>
      <xdr:rowOff>20320</xdr:rowOff>
    </xdr:to>
    <xdr:sp macro="" textlink="">
      <xdr:nvSpPr>
        <xdr:cNvPr id="495" name="フローチャート: 判断 494"/>
        <xdr:cNvSpPr/>
      </xdr:nvSpPr>
      <xdr:spPr>
        <a:xfrm>
          <a:off x="19900900" y="10151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92710</xdr:rowOff>
    </xdr:from>
    <xdr:to xmlns:xdr="http://schemas.openxmlformats.org/drawingml/2006/spreadsheetDrawing">
      <xdr:col>112</xdr:col>
      <xdr:colOff>38100</xdr:colOff>
      <xdr:row>61</xdr:row>
      <xdr:rowOff>24130</xdr:rowOff>
    </xdr:to>
    <xdr:sp macro="" textlink="">
      <xdr:nvSpPr>
        <xdr:cNvPr id="496" name="フローチャート: 判断 495"/>
        <xdr:cNvSpPr/>
      </xdr:nvSpPr>
      <xdr:spPr>
        <a:xfrm>
          <a:off x="19157950" y="101549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109220</xdr:rowOff>
    </xdr:from>
    <xdr:to xmlns:xdr="http://schemas.openxmlformats.org/drawingml/2006/spreadsheetDrawing">
      <xdr:col>107</xdr:col>
      <xdr:colOff>101600</xdr:colOff>
      <xdr:row>61</xdr:row>
      <xdr:rowOff>40640</xdr:rowOff>
    </xdr:to>
    <xdr:sp macro="" textlink="">
      <xdr:nvSpPr>
        <xdr:cNvPr id="497" name="フローチャート: 判断 496"/>
        <xdr:cNvSpPr/>
      </xdr:nvSpPr>
      <xdr:spPr>
        <a:xfrm>
          <a:off x="18345150" y="10171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109855</xdr:rowOff>
    </xdr:from>
    <xdr:to xmlns:xdr="http://schemas.openxmlformats.org/drawingml/2006/spreadsheetDrawing">
      <xdr:col>102</xdr:col>
      <xdr:colOff>165100</xdr:colOff>
      <xdr:row>61</xdr:row>
      <xdr:rowOff>41275</xdr:rowOff>
    </xdr:to>
    <xdr:sp macro="" textlink="">
      <xdr:nvSpPr>
        <xdr:cNvPr id="498" name="フローチャート: 判断 497"/>
        <xdr:cNvSpPr/>
      </xdr:nvSpPr>
      <xdr:spPr>
        <a:xfrm>
          <a:off x="17551400" y="101720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132080</xdr:rowOff>
    </xdr:from>
    <xdr:to xmlns:xdr="http://schemas.openxmlformats.org/drawingml/2006/spreadsheetDrawing">
      <xdr:col>98</xdr:col>
      <xdr:colOff>38100</xdr:colOff>
      <xdr:row>61</xdr:row>
      <xdr:rowOff>63500</xdr:rowOff>
    </xdr:to>
    <xdr:sp macro="" textlink="">
      <xdr:nvSpPr>
        <xdr:cNvPr id="499" name="フローチャート: 判断 498"/>
        <xdr:cNvSpPr/>
      </xdr:nvSpPr>
      <xdr:spPr>
        <a:xfrm>
          <a:off x="16757650" y="101942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1460"/>
    <xdr:sp macro="" textlink="">
      <xdr:nvSpPr>
        <xdr:cNvPr id="500" name="テキスト ボックス 499"/>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1460"/>
    <xdr:sp macro="" textlink="">
      <xdr:nvSpPr>
        <xdr:cNvPr id="501" name="テキスト ボックス 500"/>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095" cy="251460"/>
    <xdr:sp macro="" textlink="">
      <xdr:nvSpPr>
        <xdr:cNvPr id="502" name="テキスト ボックス 501"/>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1460"/>
    <xdr:sp macro="" textlink="">
      <xdr:nvSpPr>
        <xdr:cNvPr id="503" name="テキスト ボックス 502"/>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1460"/>
    <xdr:sp macro="" textlink="">
      <xdr:nvSpPr>
        <xdr:cNvPr id="504" name="テキスト ボックス 503"/>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48260</xdr:rowOff>
    </xdr:from>
    <xdr:to xmlns:xdr="http://schemas.openxmlformats.org/drawingml/2006/spreadsheetDrawing">
      <xdr:col>116</xdr:col>
      <xdr:colOff>114300</xdr:colOff>
      <xdr:row>60</xdr:row>
      <xdr:rowOff>147320</xdr:rowOff>
    </xdr:to>
    <xdr:sp macro="" textlink="">
      <xdr:nvSpPr>
        <xdr:cNvPr id="505" name="楕円 504"/>
        <xdr:cNvSpPr/>
      </xdr:nvSpPr>
      <xdr:spPr>
        <a:xfrm>
          <a:off x="19900900" y="10110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70485</xdr:rowOff>
    </xdr:from>
    <xdr:ext cx="467995" cy="251460"/>
    <xdr:sp macro="" textlink="">
      <xdr:nvSpPr>
        <xdr:cNvPr id="506" name="【学校施設】&#10;一人当たり面積該当値テキスト"/>
        <xdr:cNvSpPr txBox="1"/>
      </xdr:nvSpPr>
      <xdr:spPr>
        <a:xfrm>
          <a:off x="19989800" y="996505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56515</xdr:rowOff>
    </xdr:from>
    <xdr:to xmlns:xdr="http://schemas.openxmlformats.org/drawingml/2006/spreadsheetDrawing">
      <xdr:col>112</xdr:col>
      <xdr:colOff>38100</xdr:colOff>
      <xdr:row>60</xdr:row>
      <xdr:rowOff>155575</xdr:rowOff>
    </xdr:to>
    <xdr:sp macro="" textlink="">
      <xdr:nvSpPr>
        <xdr:cNvPr id="507" name="楕円 506"/>
        <xdr:cNvSpPr/>
      </xdr:nvSpPr>
      <xdr:spPr>
        <a:xfrm>
          <a:off x="19157950" y="101187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60</xdr:row>
      <xdr:rowOff>97155</xdr:rowOff>
    </xdr:from>
    <xdr:to xmlns:xdr="http://schemas.openxmlformats.org/drawingml/2006/spreadsheetDrawing">
      <xdr:col>116</xdr:col>
      <xdr:colOff>63500</xdr:colOff>
      <xdr:row>60</xdr:row>
      <xdr:rowOff>106680</xdr:rowOff>
    </xdr:to>
    <xdr:cxnSp macro="">
      <xdr:nvCxnSpPr>
        <xdr:cNvPr id="508" name="直線コネクタ 507"/>
        <xdr:cNvCxnSpPr/>
      </xdr:nvCxnSpPr>
      <xdr:spPr>
        <a:xfrm flipV="1">
          <a:off x="19202400" y="10159365"/>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59</xdr:row>
      <xdr:rowOff>153670</xdr:rowOff>
    </xdr:from>
    <xdr:to xmlns:xdr="http://schemas.openxmlformats.org/drawingml/2006/spreadsheetDrawing">
      <xdr:col>107</xdr:col>
      <xdr:colOff>101600</xdr:colOff>
      <xdr:row>60</xdr:row>
      <xdr:rowOff>85725</xdr:rowOff>
    </xdr:to>
    <xdr:sp macro="" textlink="">
      <xdr:nvSpPr>
        <xdr:cNvPr id="509" name="楕円 508"/>
        <xdr:cNvSpPr/>
      </xdr:nvSpPr>
      <xdr:spPr>
        <a:xfrm>
          <a:off x="18345150" y="100482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36195</xdr:rowOff>
    </xdr:from>
    <xdr:to xmlns:xdr="http://schemas.openxmlformats.org/drawingml/2006/spreadsheetDrawing">
      <xdr:col>111</xdr:col>
      <xdr:colOff>171450</xdr:colOff>
      <xdr:row>60</xdr:row>
      <xdr:rowOff>106680</xdr:rowOff>
    </xdr:to>
    <xdr:cxnSp macro="">
      <xdr:nvCxnSpPr>
        <xdr:cNvPr id="510" name="直線コネクタ 509"/>
        <xdr:cNvCxnSpPr/>
      </xdr:nvCxnSpPr>
      <xdr:spPr>
        <a:xfrm>
          <a:off x="18395950" y="10098405"/>
          <a:ext cx="80645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164465</xdr:rowOff>
    </xdr:from>
    <xdr:to xmlns:xdr="http://schemas.openxmlformats.org/drawingml/2006/spreadsheetDrawing">
      <xdr:col>102</xdr:col>
      <xdr:colOff>165100</xdr:colOff>
      <xdr:row>60</xdr:row>
      <xdr:rowOff>95885</xdr:rowOff>
    </xdr:to>
    <xdr:sp macro="" textlink="">
      <xdr:nvSpPr>
        <xdr:cNvPr id="511" name="楕円 510"/>
        <xdr:cNvSpPr/>
      </xdr:nvSpPr>
      <xdr:spPr>
        <a:xfrm>
          <a:off x="17551400" y="10059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36195</xdr:rowOff>
    </xdr:from>
    <xdr:to xmlns:xdr="http://schemas.openxmlformats.org/drawingml/2006/spreadsheetDrawing">
      <xdr:col>107</xdr:col>
      <xdr:colOff>50800</xdr:colOff>
      <xdr:row>60</xdr:row>
      <xdr:rowOff>46990</xdr:rowOff>
    </xdr:to>
    <xdr:cxnSp macro="">
      <xdr:nvCxnSpPr>
        <xdr:cNvPr id="512" name="直線コネクタ 511"/>
        <xdr:cNvCxnSpPr/>
      </xdr:nvCxnSpPr>
      <xdr:spPr>
        <a:xfrm flipV="1">
          <a:off x="17602200" y="10098405"/>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0</xdr:rowOff>
    </xdr:from>
    <xdr:to xmlns:xdr="http://schemas.openxmlformats.org/drawingml/2006/spreadsheetDrawing">
      <xdr:col>98</xdr:col>
      <xdr:colOff>38100</xdr:colOff>
      <xdr:row>60</xdr:row>
      <xdr:rowOff>99060</xdr:rowOff>
    </xdr:to>
    <xdr:sp macro="" textlink="">
      <xdr:nvSpPr>
        <xdr:cNvPr id="513" name="楕円 512"/>
        <xdr:cNvSpPr/>
      </xdr:nvSpPr>
      <xdr:spPr>
        <a:xfrm>
          <a:off x="16757650" y="100622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60</xdr:row>
      <xdr:rowOff>46990</xdr:rowOff>
    </xdr:from>
    <xdr:to xmlns:xdr="http://schemas.openxmlformats.org/drawingml/2006/spreadsheetDrawing">
      <xdr:col>102</xdr:col>
      <xdr:colOff>114300</xdr:colOff>
      <xdr:row>60</xdr:row>
      <xdr:rowOff>50165</xdr:rowOff>
    </xdr:to>
    <xdr:cxnSp macro="">
      <xdr:nvCxnSpPr>
        <xdr:cNvPr id="514" name="直線コネクタ 513"/>
        <xdr:cNvCxnSpPr/>
      </xdr:nvCxnSpPr>
      <xdr:spPr>
        <a:xfrm flipV="1">
          <a:off x="16802100" y="1010920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15875</xdr:rowOff>
    </xdr:from>
    <xdr:ext cx="469900" cy="251460"/>
    <xdr:sp macro="" textlink="">
      <xdr:nvSpPr>
        <xdr:cNvPr id="515" name="n_1aveValue【学校施設】&#10;一人当たり面積"/>
        <xdr:cNvSpPr txBox="1"/>
      </xdr:nvSpPr>
      <xdr:spPr>
        <a:xfrm>
          <a:off x="18980150" y="102457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32385</xdr:rowOff>
    </xdr:from>
    <xdr:ext cx="469900" cy="251460"/>
    <xdr:sp macro="" textlink="">
      <xdr:nvSpPr>
        <xdr:cNvPr id="516" name="n_2aveValue【学校施設】&#10;一人当たり面積"/>
        <xdr:cNvSpPr txBox="1"/>
      </xdr:nvSpPr>
      <xdr:spPr>
        <a:xfrm>
          <a:off x="18180050" y="1026223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33020</xdr:rowOff>
    </xdr:from>
    <xdr:ext cx="469900" cy="250825"/>
    <xdr:sp macro="" textlink="">
      <xdr:nvSpPr>
        <xdr:cNvPr id="517" name="n_3aveValue【学校施設】&#10;一人当たり面積"/>
        <xdr:cNvSpPr txBox="1"/>
      </xdr:nvSpPr>
      <xdr:spPr>
        <a:xfrm>
          <a:off x="17386300" y="1026287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55245</xdr:rowOff>
    </xdr:from>
    <xdr:ext cx="469900" cy="252730"/>
    <xdr:sp macro="" textlink="">
      <xdr:nvSpPr>
        <xdr:cNvPr id="518" name="n_4aveValue【学校施設】&#10;一人当たり面積"/>
        <xdr:cNvSpPr txBox="1"/>
      </xdr:nvSpPr>
      <xdr:spPr>
        <a:xfrm>
          <a:off x="16592550" y="102850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4445</xdr:rowOff>
    </xdr:from>
    <xdr:ext cx="469900" cy="253365"/>
    <xdr:sp macro="" textlink="">
      <xdr:nvSpPr>
        <xdr:cNvPr id="519" name="n_1mainValue【学校施設】&#10;一人当たり面積"/>
        <xdr:cNvSpPr txBox="1"/>
      </xdr:nvSpPr>
      <xdr:spPr>
        <a:xfrm>
          <a:off x="18980150" y="9899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102870</xdr:rowOff>
    </xdr:from>
    <xdr:ext cx="469900" cy="251460"/>
    <xdr:sp macro="" textlink="">
      <xdr:nvSpPr>
        <xdr:cNvPr id="520" name="n_2mainValue【学校施設】&#10;一人当たり面積"/>
        <xdr:cNvSpPr txBox="1"/>
      </xdr:nvSpPr>
      <xdr:spPr>
        <a:xfrm>
          <a:off x="18180050" y="98298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112395</xdr:rowOff>
    </xdr:from>
    <xdr:ext cx="469900" cy="253365"/>
    <xdr:sp macro="" textlink="">
      <xdr:nvSpPr>
        <xdr:cNvPr id="521" name="n_3mainValue【学校施設】&#10;一人当たり面積"/>
        <xdr:cNvSpPr txBox="1"/>
      </xdr:nvSpPr>
      <xdr:spPr>
        <a:xfrm>
          <a:off x="17386300" y="98393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115570</xdr:rowOff>
    </xdr:from>
    <xdr:ext cx="469900" cy="253365"/>
    <xdr:sp macro="" textlink="">
      <xdr:nvSpPr>
        <xdr:cNvPr id="522" name="n_4mainValue【学校施設】&#10;一人当たり面積"/>
        <xdr:cNvSpPr txBox="1"/>
      </xdr:nvSpPr>
      <xdr:spPr>
        <a:xfrm>
          <a:off x="16592550" y="9842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523" name="正方形/長方形 522"/>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524" name="正方形/長方形 523"/>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525" name="正方形/長方形 524"/>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526" name="正方形/長方形 525"/>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527" name="正方形/長方形 526"/>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528" name="正方形/長方形 527"/>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529" name="正方形/長方形 528"/>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530" name="正方形/長方形 529"/>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531" name="正方形/長方形 530"/>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532" name="正方形/長方形 531"/>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533" name="正方形/長方形 532"/>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534" name="正方形/長方形 533"/>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535" name="正方形/長方形 534"/>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536" name="正方形/長方形 535"/>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537" name="正方形/長方形 536"/>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538" name="正方形/長方形 537"/>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539" name="正方形/長方形 538"/>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540" name="正方形/長方形 539"/>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541" name="正方形/長方形 540"/>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542" name="正方形/長方形 541"/>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543" name="正方形/長方形 542"/>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544" name="正方形/長方形 543"/>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545" name="正方形/長方形 544"/>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46" name="正方形/長方形 545"/>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547" name="テキスト ボックス 546"/>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548" name="直線コネクタ 547"/>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549" name="テキスト ボックス 548"/>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171450</xdr:colOff>
      <xdr:row>109</xdr:row>
      <xdr:rowOff>35560</xdr:rowOff>
    </xdr:to>
    <xdr:cxnSp macro="">
      <xdr:nvCxnSpPr>
        <xdr:cNvPr id="550" name="直線コネクタ 549"/>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5455" cy="257175"/>
    <xdr:sp macro="" textlink="">
      <xdr:nvSpPr>
        <xdr:cNvPr id="551" name="テキスト ボックス 550"/>
        <xdr:cNvSpPr txBox="1"/>
      </xdr:nvSpPr>
      <xdr:spPr>
        <a:xfrm>
          <a:off x="1079754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171450</xdr:colOff>
      <xdr:row>107</xdr:row>
      <xdr:rowOff>52070</xdr:rowOff>
    </xdr:to>
    <xdr:cxnSp macro="">
      <xdr:nvCxnSpPr>
        <xdr:cNvPr id="552" name="直線コネクタ 551"/>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1320" cy="259080"/>
    <xdr:sp macro="" textlink="">
      <xdr:nvSpPr>
        <xdr:cNvPr id="553" name="テキスト ボックス 552"/>
        <xdr:cNvSpPr txBox="1"/>
      </xdr:nvSpPr>
      <xdr:spPr>
        <a:xfrm>
          <a:off x="108426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171450</xdr:colOff>
      <xdr:row>105</xdr:row>
      <xdr:rowOff>67945</xdr:rowOff>
    </xdr:to>
    <xdr:cxnSp macro="">
      <xdr:nvCxnSpPr>
        <xdr:cNvPr id="554" name="直線コネクタ 553"/>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1320" cy="257175"/>
    <xdr:sp macro="" textlink="">
      <xdr:nvSpPr>
        <xdr:cNvPr id="555" name="テキスト ボックス 554"/>
        <xdr:cNvSpPr txBox="1"/>
      </xdr:nvSpPr>
      <xdr:spPr>
        <a:xfrm>
          <a:off x="108426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171450</xdr:colOff>
      <xdr:row>103</xdr:row>
      <xdr:rowOff>84455</xdr:rowOff>
    </xdr:to>
    <xdr:cxnSp macro="">
      <xdr:nvCxnSpPr>
        <xdr:cNvPr id="556" name="直線コネクタ 555"/>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1320" cy="258445"/>
    <xdr:sp macro="" textlink="">
      <xdr:nvSpPr>
        <xdr:cNvPr id="557" name="テキスト ボックス 556"/>
        <xdr:cNvSpPr txBox="1"/>
      </xdr:nvSpPr>
      <xdr:spPr>
        <a:xfrm>
          <a:off x="108426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171450</xdr:colOff>
      <xdr:row>101</xdr:row>
      <xdr:rowOff>100965</xdr:rowOff>
    </xdr:to>
    <xdr:cxnSp macro="">
      <xdr:nvCxnSpPr>
        <xdr:cNvPr id="558" name="直線コネクタ 557"/>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1320" cy="259080"/>
    <xdr:sp macro="" textlink="">
      <xdr:nvSpPr>
        <xdr:cNvPr id="559" name="テキスト ボックス 558"/>
        <xdr:cNvSpPr txBox="1"/>
      </xdr:nvSpPr>
      <xdr:spPr>
        <a:xfrm>
          <a:off x="108426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171450</xdr:colOff>
      <xdr:row>99</xdr:row>
      <xdr:rowOff>116840</xdr:rowOff>
    </xdr:to>
    <xdr:cxnSp macro="">
      <xdr:nvCxnSpPr>
        <xdr:cNvPr id="560" name="直線コネクタ 559"/>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7175"/>
    <xdr:sp macro="" textlink="">
      <xdr:nvSpPr>
        <xdr:cNvPr id="561" name="テキスト ボックス 560"/>
        <xdr:cNvSpPr txBox="1"/>
      </xdr:nvSpPr>
      <xdr:spPr>
        <a:xfrm>
          <a:off x="10906760" y="166052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562" name="直線コネクタ 561"/>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63" name="【公民館】&#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38735</xdr:rowOff>
    </xdr:from>
    <xdr:to xmlns:xdr="http://schemas.openxmlformats.org/drawingml/2006/spreadsheetDrawing">
      <xdr:col>85</xdr:col>
      <xdr:colOff>126365</xdr:colOff>
      <xdr:row>109</xdr:row>
      <xdr:rowOff>35560</xdr:rowOff>
    </xdr:to>
    <xdr:cxnSp macro="">
      <xdr:nvCxnSpPr>
        <xdr:cNvPr id="564" name="直線コネクタ 563"/>
        <xdr:cNvCxnSpPr/>
      </xdr:nvCxnSpPr>
      <xdr:spPr>
        <a:xfrm flipV="1">
          <a:off x="14699615" y="16840835"/>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7995" cy="259080"/>
    <xdr:sp macro="" textlink="">
      <xdr:nvSpPr>
        <xdr:cNvPr id="565" name="【公民館】&#10;有形固定資産減価償却率最小値テキスト"/>
        <xdr:cNvSpPr txBox="1"/>
      </xdr:nvSpPr>
      <xdr:spPr>
        <a:xfrm>
          <a:off x="14738350" y="18384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566" name="直線コネクタ 565"/>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156845</xdr:rowOff>
    </xdr:from>
    <xdr:ext cx="338455" cy="257175"/>
    <xdr:sp macro="" textlink="">
      <xdr:nvSpPr>
        <xdr:cNvPr id="567" name="【公民館】&#10;有形固定資産減価償却率最大値テキスト"/>
        <xdr:cNvSpPr txBox="1"/>
      </xdr:nvSpPr>
      <xdr:spPr>
        <a:xfrm>
          <a:off x="14738350" y="1661604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38735</xdr:rowOff>
    </xdr:from>
    <xdr:to xmlns:xdr="http://schemas.openxmlformats.org/drawingml/2006/spreadsheetDrawing">
      <xdr:col>86</xdr:col>
      <xdr:colOff>25400</xdr:colOff>
      <xdr:row>100</xdr:row>
      <xdr:rowOff>38735</xdr:rowOff>
    </xdr:to>
    <xdr:cxnSp macro="">
      <xdr:nvCxnSpPr>
        <xdr:cNvPr id="568" name="直線コネクタ 567"/>
        <xdr:cNvCxnSpPr/>
      </xdr:nvCxnSpPr>
      <xdr:spPr>
        <a:xfrm>
          <a:off x="14611350" y="16840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81915</xdr:rowOff>
    </xdr:from>
    <xdr:ext cx="403225" cy="259080"/>
    <xdr:sp macro="" textlink="">
      <xdr:nvSpPr>
        <xdr:cNvPr id="569" name="【公民館】&#10;有形固定資産減価償却率平均値テキスト"/>
        <xdr:cNvSpPr txBox="1"/>
      </xdr:nvSpPr>
      <xdr:spPr>
        <a:xfrm>
          <a:off x="14738350" y="17741265"/>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103505</xdr:rowOff>
    </xdr:from>
    <xdr:to xmlns:xdr="http://schemas.openxmlformats.org/drawingml/2006/spreadsheetDrawing">
      <xdr:col>85</xdr:col>
      <xdr:colOff>171450</xdr:colOff>
      <xdr:row>106</xdr:row>
      <xdr:rowOff>33655</xdr:rowOff>
    </xdr:to>
    <xdr:sp macro="" textlink="">
      <xdr:nvSpPr>
        <xdr:cNvPr id="570" name="フローチャート: 判断 569"/>
        <xdr:cNvSpPr/>
      </xdr:nvSpPr>
      <xdr:spPr>
        <a:xfrm>
          <a:off x="14649450" y="177628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87630</xdr:rowOff>
    </xdr:from>
    <xdr:to xmlns:xdr="http://schemas.openxmlformats.org/drawingml/2006/spreadsheetDrawing">
      <xdr:col>81</xdr:col>
      <xdr:colOff>101600</xdr:colOff>
      <xdr:row>106</xdr:row>
      <xdr:rowOff>17780</xdr:rowOff>
    </xdr:to>
    <xdr:sp macro="" textlink="">
      <xdr:nvSpPr>
        <xdr:cNvPr id="571" name="フローチャート: 判断 570"/>
        <xdr:cNvSpPr/>
      </xdr:nvSpPr>
      <xdr:spPr>
        <a:xfrm>
          <a:off x="1388745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99060</xdr:rowOff>
    </xdr:from>
    <xdr:to xmlns:xdr="http://schemas.openxmlformats.org/drawingml/2006/spreadsheetDrawing">
      <xdr:col>76</xdr:col>
      <xdr:colOff>165100</xdr:colOff>
      <xdr:row>106</xdr:row>
      <xdr:rowOff>29210</xdr:rowOff>
    </xdr:to>
    <xdr:sp macro="" textlink="">
      <xdr:nvSpPr>
        <xdr:cNvPr id="572" name="フローチャート: 判断 571"/>
        <xdr:cNvSpPr/>
      </xdr:nvSpPr>
      <xdr:spPr>
        <a:xfrm>
          <a:off x="13093700" y="1775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84455</xdr:rowOff>
    </xdr:from>
    <xdr:to xmlns:xdr="http://schemas.openxmlformats.org/drawingml/2006/spreadsheetDrawing">
      <xdr:col>72</xdr:col>
      <xdr:colOff>38100</xdr:colOff>
      <xdr:row>106</xdr:row>
      <xdr:rowOff>14605</xdr:rowOff>
    </xdr:to>
    <xdr:sp macro="" textlink="">
      <xdr:nvSpPr>
        <xdr:cNvPr id="573" name="フローチャート: 判断 572"/>
        <xdr:cNvSpPr/>
      </xdr:nvSpPr>
      <xdr:spPr>
        <a:xfrm>
          <a:off x="12299950" y="177438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50165</xdr:rowOff>
    </xdr:from>
    <xdr:to xmlns:xdr="http://schemas.openxmlformats.org/drawingml/2006/spreadsheetDrawing">
      <xdr:col>67</xdr:col>
      <xdr:colOff>101600</xdr:colOff>
      <xdr:row>105</xdr:row>
      <xdr:rowOff>151765</xdr:rowOff>
    </xdr:to>
    <xdr:sp macro="" textlink="">
      <xdr:nvSpPr>
        <xdr:cNvPr id="574" name="フローチャート: 判断 573"/>
        <xdr:cNvSpPr/>
      </xdr:nvSpPr>
      <xdr:spPr>
        <a:xfrm>
          <a:off x="11487150" y="1770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575" name="テキスト ボックス 574"/>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095" cy="259080"/>
    <xdr:sp macro="" textlink="">
      <xdr:nvSpPr>
        <xdr:cNvPr id="576" name="テキスト ボックス 575"/>
        <xdr:cNvSpPr txBox="1"/>
      </xdr:nvSpPr>
      <xdr:spPr>
        <a:xfrm>
          <a:off x="13766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577" name="テキスト ボックス 576"/>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578" name="テキスト ボックス 577"/>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095" cy="259080"/>
    <xdr:sp macro="" textlink="">
      <xdr:nvSpPr>
        <xdr:cNvPr id="579" name="テキスト ボックス 578"/>
        <xdr:cNvSpPr txBox="1"/>
      </xdr:nvSpPr>
      <xdr:spPr>
        <a:xfrm>
          <a:off x="11366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99</xdr:row>
      <xdr:rowOff>159385</xdr:rowOff>
    </xdr:from>
    <xdr:to xmlns:xdr="http://schemas.openxmlformats.org/drawingml/2006/spreadsheetDrawing">
      <xdr:col>85</xdr:col>
      <xdr:colOff>171450</xdr:colOff>
      <xdr:row>100</xdr:row>
      <xdr:rowOff>89535</xdr:rowOff>
    </xdr:to>
    <xdr:sp macro="" textlink="">
      <xdr:nvSpPr>
        <xdr:cNvPr id="580" name="楕円 579"/>
        <xdr:cNvSpPr/>
      </xdr:nvSpPr>
      <xdr:spPr>
        <a:xfrm>
          <a:off x="14649450" y="167900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99</xdr:row>
      <xdr:rowOff>112395</xdr:rowOff>
    </xdr:from>
    <xdr:ext cx="338455" cy="257175"/>
    <xdr:sp macro="" textlink="">
      <xdr:nvSpPr>
        <xdr:cNvPr id="581" name="【公民館】&#10;有形固定資産減価償却率該当値テキスト"/>
        <xdr:cNvSpPr txBox="1"/>
      </xdr:nvSpPr>
      <xdr:spPr>
        <a:xfrm>
          <a:off x="14738350" y="1674304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100</xdr:row>
      <xdr:rowOff>4445</xdr:rowOff>
    </xdr:from>
    <xdr:to xmlns:xdr="http://schemas.openxmlformats.org/drawingml/2006/spreadsheetDrawing">
      <xdr:col>81</xdr:col>
      <xdr:colOff>101600</xdr:colOff>
      <xdr:row>100</xdr:row>
      <xdr:rowOff>106045</xdr:rowOff>
    </xdr:to>
    <xdr:sp macro="" textlink="">
      <xdr:nvSpPr>
        <xdr:cNvPr id="582" name="楕円 581"/>
        <xdr:cNvSpPr/>
      </xdr:nvSpPr>
      <xdr:spPr>
        <a:xfrm>
          <a:off x="13887450" y="1680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100</xdr:row>
      <xdr:rowOff>38735</xdr:rowOff>
    </xdr:from>
    <xdr:to xmlns:xdr="http://schemas.openxmlformats.org/drawingml/2006/spreadsheetDrawing">
      <xdr:col>85</xdr:col>
      <xdr:colOff>127000</xdr:colOff>
      <xdr:row>100</xdr:row>
      <xdr:rowOff>55245</xdr:rowOff>
    </xdr:to>
    <xdr:cxnSp macro="">
      <xdr:nvCxnSpPr>
        <xdr:cNvPr id="583" name="直線コネクタ 582"/>
        <xdr:cNvCxnSpPr/>
      </xdr:nvCxnSpPr>
      <xdr:spPr>
        <a:xfrm flipV="1">
          <a:off x="13938250" y="16840835"/>
          <a:ext cx="762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108</xdr:row>
      <xdr:rowOff>132080</xdr:rowOff>
    </xdr:from>
    <xdr:to xmlns:xdr="http://schemas.openxmlformats.org/drawingml/2006/spreadsheetDrawing">
      <xdr:col>76</xdr:col>
      <xdr:colOff>165100</xdr:colOff>
      <xdr:row>109</xdr:row>
      <xdr:rowOff>61595</xdr:rowOff>
    </xdr:to>
    <xdr:sp macro="" textlink="">
      <xdr:nvSpPr>
        <xdr:cNvPr id="584" name="楕円 583"/>
        <xdr:cNvSpPr/>
      </xdr:nvSpPr>
      <xdr:spPr>
        <a:xfrm>
          <a:off x="13093700" y="18305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100</xdr:row>
      <xdr:rowOff>55245</xdr:rowOff>
    </xdr:from>
    <xdr:to xmlns:xdr="http://schemas.openxmlformats.org/drawingml/2006/spreadsheetDrawing">
      <xdr:col>81</xdr:col>
      <xdr:colOff>50800</xdr:colOff>
      <xdr:row>109</xdr:row>
      <xdr:rowOff>10795</xdr:rowOff>
    </xdr:to>
    <xdr:cxnSp macro="">
      <xdr:nvCxnSpPr>
        <xdr:cNvPr id="585" name="直線コネクタ 584"/>
        <xdr:cNvCxnSpPr/>
      </xdr:nvCxnSpPr>
      <xdr:spPr>
        <a:xfrm flipV="1">
          <a:off x="13144500" y="16857345"/>
          <a:ext cx="793750" cy="149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108</xdr:row>
      <xdr:rowOff>128270</xdr:rowOff>
    </xdr:from>
    <xdr:to xmlns:xdr="http://schemas.openxmlformats.org/drawingml/2006/spreadsheetDrawing">
      <xdr:col>72</xdr:col>
      <xdr:colOff>38100</xdr:colOff>
      <xdr:row>109</xdr:row>
      <xdr:rowOff>58420</xdr:rowOff>
    </xdr:to>
    <xdr:sp macro="" textlink="">
      <xdr:nvSpPr>
        <xdr:cNvPr id="586" name="楕円 585"/>
        <xdr:cNvSpPr/>
      </xdr:nvSpPr>
      <xdr:spPr>
        <a:xfrm>
          <a:off x="12299950" y="18301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109</xdr:row>
      <xdr:rowOff>7620</xdr:rowOff>
    </xdr:from>
    <xdr:to xmlns:xdr="http://schemas.openxmlformats.org/drawingml/2006/spreadsheetDrawing">
      <xdr:col>76</xdr:col>
      <xdr:colOff>114300</xdr:colOff>
      <xdr:row>109</xdr:row>
      <xdr:rowOff>10795</xdr:rowOff>
    </xdr:to>
    <xdr:cxnSp macro="">
      <xdr:nvCxnSpPr>
        <xdr:cNvPr id="587" name="直線コネクタ 586"/>
        <xdr:cNvCxnSpPr/>
      </xdr:nvCxnSpPr>
      <xdr:spPr>
        <a:xfrm>
          <a:off x="12344400" y="1835277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108</xdr:row>
      <xdr:rowOff>126365</xdr:rowOff>
    </xdr:from>
    <xdr:to xmlns:xdr="http://schemas.openxmlformats.org/drawingml/2006/spreadsheetDrawing">
      <xdr:col>67</xdr:col>
      <xdr:colOff>101600</xdr:colOff>
      <xdr:row>109</xdr:row>
      <xdr:rowOff>56515</xdr:rowOff>
    </xdr:to>
    <xdr:sp macro="" textlink="">
      <xdr:nvSpPr>
        <xdr:cNvPr id="588" name="楕円 587"/>
        <xdr:cNvSpPr/>
      </xdr:nvSpPr>
      <xdr:spPr>
        <a:xfrm>
          <a:off x="11487150" y="1830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109</xdr:row>
      <xdr:rowOff>6350</xdr:rowOff>
    </xdr:from>
    <xdr:to xmlns:xdr="http://schemas.openxmlformats.org/drawingml/2006/spreadsheetDrawing">
      <xdr:col>71</xdr:col>
      <xdr:colOff>171450</xdr:colOff>
      <xdr:row>109</xdr:row>
      <xdr:rowOff>7620</xdr:rowOff>
    </xdr:to>
    <xdr:cxnSp macro="">
      <xdr:nvCxnSpPr>
        <xdr:cNvPr id="589" name="直線コネクタ 588"/>
        <xdr:cNvCxnSpPr/>
      </xdr:nvCxnSpPr>
      <xdr:spPr>
        <a:xfrm>
          <a:off x="11537950" y="1835150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106</xdr:row>
      <xdr:rowOff>8890</xdr:rowOff>
    </xdr:from>
    <xdr:ext cx="403225" cy="257175"/>
    <xdr:sp macro="" textlink="">
      <xdr:nvSpPr>
        <xdr:cNvPr id="590" name="n_1aveValue【公民館】&#10;有形固定資産減価償却率"/>
        <xdr:cNvSpPr txBox="1"/>
      </xdr:nvSpPr>
      <xdr:spPr>
        <a:xfrm>
          <a:off x="13742035" y="178396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45720</xdr:rowOff>
    </xdr:from>
    <xdr:ext cx="403225" cy="259080"/>
    <xdr:sp macro="" textlink="">
      <xdr:nvSpPr>
        <xdr:cNvPr id="591" name="n_2aveValue【公民館】&#10;有形固定資産減価償却率"/>
        <xdr:cNvSpPr txBox="1"/>
      </xdr:nvSpPr>
      <xdr:spPr>
        <a:xfrm>
          <a:off x="12960985" y="175336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31115</xdr:rowOff>
    </xdr:from>
    <xdr:ext cx="405130" cy="257175"/>
    <xdr:sp macro="" textlink="">
      <xdr:nvSpPr>
        <xdr:cNvPr id="592" name="n_3aveValue【公民館】&#10;有形固定資産減価償却率"/>
        <xdr:cNvSpPr txBox="1"/>
      </xdr:nvSpPr>
      <xdr:spPr>
        <a:xfrm>
          <a:off x="12167235" y="1751901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168275</xdr:rowOff>
    </xdr:from>
    <xdr:ext cx="403225" cy="257175"/>
    <xdr:sp macro="" textlink="">
      <xdr:nvSpPr>
        <xdr:cNvPr id="593" name="n_4aveValue【公民館】&#10;有形固定資産減価償却率"/>
        <xdr:cNvSpPr txBox="1"/>
      </xdr:nvSpPr>
      <xdr:spPr>
        <a:xfrm>
          <a:off x="11354435" y="174847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58420</xdr:colOff>
      <xdr:row>98</xdr:row>
      <xdr:rowOff>122555</xdr:rowOff>
    </xdr:from>
    <xdr:ext cx="340360" cy="257175"/>
    <xdr:sp macro="" textlink="">
      <xdr:nvSpPr>
        <xdr:cNvPr id="594" name="n_1mainValue【公民館】&#10;有形固定資産減価償却率"/>
        <xdr:cNvSpPr txBox="1"/>
      </xdr:nvSpPr>
      <xdr:spPr>
        <a:xfrm>
          <a:off x="13774420" y="16581755"/>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109</xdr:row>
      <xdr:rowOff>52705</xdr:rowOff>
    </xdr:from>
    <xdr:ext cx="403225" cy="257175"/>
    <xdr:sp macro="" textlink="">
      <xdr:nvSpPr>
        <xdr:cNvPr id="595" name="n_2mainValue【公民館】&#10;有形固定資産減価償却率"/>
        <xdr:cNvSpPr txBox="1"/>
      </xdr:nvSpPr>
      <xdr:spPr>
        <a:xfrm>
          <a:off x="12960985" y="183978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109</xdr:row>
      <xdr:rowOff>49530</xdr:rowOff>
    </xdr:from>
    <xdr:ext cx="405130" cy="259080"/>
    <xdr:sp macro="" textlink="">
      <xdr:nvSpPr>
        <xdr:cNvPr id="596" name="n_3mainValue【公民館】&#10;有形固定資産減価償却率"/>
        <xdr:cNvSpPr txBox="1"/>
      </xdr:nvSpPr>
      <xdr:spPr>
        <a:xfrm>
          <a:off x="12167235" y="18394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109</xdr:row>
      <xdr:rowOff>47625</xdr:rowOff>
    </xdr:from>
    <xdr:ext cx="403225" cy="259080"/>
    <xdr:sp macro="" textlink="">
      <xdr:nvSpPr>
        <xdr:cNvPr id="597" name="n_4mainValue【公民館】&#10;有形固定資産減価償却率"/>
        <xdr:cNvSpPr txBox="1"/>
      </xdr:nvSpPr>
      <xdr:spPr>
        <a:xfrm>
          <a:off x="11354435" y="183927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598" name="正方形/長方形 597"/>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599" name="正方形/長方形 598"/>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00" name="正方形/長方形 599"/>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01" name="正方形/長方形 600"/>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02" name="正方形/長方形 601"/>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03" name="正方形/長方形 602"/>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04" name="正方形/長方形 603"/>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05" name="正方形/長方形 604"/>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606" name="テキスト ボックス 605"/>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607" name="直線コネクタ 606"/>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608" name="直線コネクタ 607"/>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5455" cy="259080"/>
    <xdr:sp macro="" textlink="">
      <xdr:nvSpPr>
        <xdr:cNvPr id="609" name="テキスト ボックス 608"/>
        <xdr:cNvSpPr txBox="1"/>
      </xdr:nvSpPr>
      <xdr:spPr>
        <a:xfrm>
          <a:off x="16048990" y="18107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610" name="直線コネクタ 609"/>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5455" cy="259080"/>
    <xdr:sp macro="" textlink="">
      <xdr:nvSpPr>
        <xdr:cNvPr id="611" name="テキスト ボックス 610"/>
        <xdr:cNvSpPr txBox="1"/>
      </xdr:nvSpPr>
      <xdr:spPr>
        <a:xfrm>
          <a:off x="16048990" y="176504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612" name="直線コネクタ 611"/>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5455" cy="259080"/>
    <xdr:sp macro="" textlink="">
      <xdr:nvSpPr>
        <xdr:cNvPr id="613" name="テキスト ボックス 612"/>
        <xdr:cNvSpPr txBox="1"/>
      </xdr:nvSpPr>
      <xdr:spPr>
        <a:xfrm>
          <a:off x="16048990" y="17193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614" name="直線コネクタ 613"/>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5455" cy="259080"/>
    <xdr:sp macro="" textlink="">
      <xdr:nvSpPr>
        <xdr:cNvPr id="615" name="テキスト ボックス 614"/>
        <xdr:cNvSpPr txBox="1"/>
      </xdr:nvSpPr>
      <xdr:spPr>
        <a:xfrm>
          <a:off x="16048990" y="16736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616" name="直線コネクタ 615"/>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617" name="テキスト ボックス 616"/>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18" name="【公民館】&#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106045</xdr:rowOff>
    </xdr:from>
    <xdr:to xmlns:xdr="http://schemas.openxmlformats.org/drawingml/2006/spreadsheetDrawing">
      <xdr:col>116</xdr:col>
      <xdr:colOff>62865</xdr:colOff>
      <xdr:row>108</xdr:row>
      <xdr:rowOff>26035</xdr:rowOff>
    </xdr:to>
    <xdr:cxnSp macro="">
      <xdr:nvCxnSpPr>
        <xdr:cNvPr id="619" name="直線コネクタ 618"/>
        <xdr:cNvCxnSpPr/>
      </xdr:nvCxnSpPr>
      <xdr:spPr>
        <a:xfrm flipV="1">
          <a:off x="19951065" y="16908145"/>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29845</xdr:rowOff>
    </xdr:from>
    <xdr:ext cx="467995" cy="257175"/>
    <xdr:sp macro="" textlink="">
      <xdr:nvSpPr>
        <xdr:cNvPr id="620" name="【公民館】&#10;一人当たり面積最小値テキスト"/>
        <xdr:cNvSpPr txBox="1"/>
      </xdr:nvSpPr>
      <xdr:spPr>
        <a:xfrm>
          <a:off x="19989800" y="182035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26035</xdr:rowOff>
    </xdr:from>
    <xdr:to xmlns:xdr="http://schemas.openxmlformats.org/drawingml/2006/spreadsheetDrawing">
      <xdr:col>116</xdr:col>
      <xdr:colOff>152400</xdr:colOff>
      <xdr:row>108</xdr:row>
      <xdr:rowOff>26035</xdr:rowOff>
    </xdr:to>
    <xdr:cxnSp macro="">
      <xdr:nvCxnSpPr>
        <xdr:cNvPr id="621" name="直線コネクタ 620"/>
        <xdr:cNvCxnSpPr/>
      </xdr:nvCxnSpPr>
      <xdr:spPr>
        <a:xfrm>
          <a:off x="19881850" y="181997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52705</xdr:rowOff>
    </xdr:from>
    <xdr:ext cx="467995" cy="257175"/>
    <xdr:sp macro="" textlink="">
      <xdr:nvSpPr>
        <xdr:cNvPr id="622" name="【公民館】&#10;一人当たり面積最大値テキスト"/>
        <xdr:cNvSpPr txBox="1"/>
      </xdr:nvSpPr>
      <xdr:spPr>
        <a:xfrm>
          <a:off x="19989800" y="1668335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106045</xdr:rowOff>
    </xdr:from>
    <xdr:to xmlns:xdr="http://schemas.openxmlformats.org/drawingml/2006/spreadsheetDrawing">
      <xdr:col>116</xdr:col>
      <xdr:colOff>152400</xdr:colOff>
      <xdr:row>100</xdr:row>
      <xdr:rowOff>106045</xdr:rowOff>
    </xdr:to>
    <xdr:cxnSp macro="">
      <xdr:nvCxnSpPr>
        <xdr:cNvPr id="623" name="直線コネクタ 622"/>
        <xdr:cNvCxnSpPr/>
      </xdr:nvCxnSpPr>
      <xdr:spPr>
        <a:xfrm>
          <a:off x="19881850" y="16908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2540</xdr:rowOff>
    </xdr:from>
    <xdr:ext cx="467995" cy="259080"/>
    <xdr:sp macro="" textlink="">
      <xdr:nvSpPr>
        <xdr:cNvPr id="624" name="【公民館】&#10;一人当たり面積平均値テキスト"/>
        <xdr:cNvSpPr txBox="1"/>
      </xdr:nvSpPr>
      <xdr:spPr>
        <a:xfrm>
          <a:off x="19989800" y="1766189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151130</xdr:rowOff>
    </xdr:from>
    <xdr:to xmlns:xdr="http://schemas.openxmlformats.org/drawingml/2006/spreadsheetDrawing">
      <xdr:col>116</xdr:col>
      <xdr:colOff>114300</xdr:colOff>
      <xdr:row>106</xdr:row>
      <xdr:rowOff>81280</xdr:rowOff>
    </xdr:to>
    <xdr:sp macro="" textlink="">
      <xdr:nvSpPr>
        <xdr:cNvPr id="625" name="フローチャート: 判断 624"/>
        <xdr:cNvSpPr/>
      </xdr:nvSpPr>
      <xdr:spPr>
        <a:xfrm>
          <a:off x="199009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151130</xdr:rowOff>
    </xdr:from>
    <xdr:to xmlns:xdr="http://schemas.openxmlformats.org/drawingml/2006/spreadsheetDrawing">
      <xdr:col>112</xdr:col>
      <xdr:colOff>38100</xdr:colOff>
      <xdr:row>106</xdr:row>
      <xdr:rowOff>81280</xdr:rowOff>
    </xdr:to>
    <xdr:sp macro="" textlink="">
      <xdr:nvSpPr>
        <xdr:cNvPr id="626" name="フローチャート: 判断 625"/>
        <xdr:cNvSpPr/>
      </xdr:nvSpPr>
      <xdr:spPr>
        <a:xfrm>
          <a:off x="19157950" y="178104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162560</xdr:rowOff>
    </xdr:from>
    <xdr:to xmlns:xdr="http://schemas.openxmlformats.org/drawingml/2006/spreadsheetDrawing">
      <xdr:col>107</xdr:col>
      <xdr:colOff>101600</xdr:colOff>
      <xdr:row>106</xdr:row>
      <xdr:rowOff>92710</xdr:rowOff>
    </xdr:to>
    <xdr:sp macro="" textlink="">
      <xdr:nvSpPr>
        <xdr:cNvPr id="627" name="フローチャート: 判断 626"/>
        <xdr:cNvSpPr/>
      </xdr:nvSpPr>
      <xdr:spPr>
        <a:xfrm>
          <a:off x="1834515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151130</xdr:rowOff>
    </xdr:from>
    <xdr:to xmlns:xdr="http://schemas.openxmlformats.org/drawingml/2006/spreadsheetDrawing">
      <xdr:col>102</xdr:col>
      <xdr:colOff>165100</xdr:colOff>
      <xdr:row>106</xdr:row>
      <xdr:rowOff>81280</xdr:rowOff>
    </xdr:to>
    <xdr:sp macro="" textlink="">
      <xdr:nvSpPr>
        <xdr:cNvPr id="628" name="フローチャート: 判断 627"/>
        <xdr:cNvSpPr/>
      </xdr:nvSpPr>
      <xdr:spPr>
        <a:xfrm>
          <a:off x="175514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153670</xdr:rowOff>
    </xdr:from>
    <xdr:to xmlns:xdr="http://schemas.openxmlformats.org/drawingml/2006/spreadsheetDrawing">
      <xdr:col>98</xdr:col>
      <xdr:colOff>38100</xdr:colOff>
      <xdr:row>106</xdr:row>
      <xdr:rowOff>83820</xdr:rowOff>
    </xdr:to>
    <xdr:sp macro="" textlink="">
      <xdr:nvSpPr>
        <xdr:cNvPr id="629" name="フローチャート: 判断 628"/>
        <xdr:cNvSpPr/>
      </xdr:nvSpPr>
      <xdr:spPr>
        <a:xfrm>
          <a:off x="16757650" y="17813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630" name="テキスト ボックス 629"/>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631" name="テキスト ボックス 630"/>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095" cy="259080"/>
    <xdr:sp macro="" textlink="">
      <xdr:nvSpPr>
        <xdr:cNvPr id="632" name="テキスト ボックス 631"/>
        <xdr:cNvSpPr txBox="1"/>
      </xdr:nvSpPr>
      <xdr:spPr>
        <a:xfrm>
          <a:off x="18224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633" name="テキスト ボックス 632"/>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634" name="テキスト ボックス 633"/>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80010</xdr:rowOff>
    </xdr:from>
    <xdr:to xmlns:xdr="http://schemas.openxmlformats.org/drawingml/2006/spreadsheetDrawing">
      <xdr:col>116</xdr:col>
      <xdr:colOff>114300</xdr:colOff>
      <xdr:row>108</xdr:row>
      <xdr:rowOff>10160</xdr:rowOff>
    </xdr:to>
    <xdr:sp macro="" textlink="">
      <xdr:nvSpPr>
        <xdr:cNvPr id="635" name="楕円 634"/>
        <xdr:cNvSpPr/>
      </xdr:nvSpPr>
      <xdr:spPr>
        <a:xfrm>
          <a:off x="19900900" y="1808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166370</xdr:rowOff>
    </xdr:from>
    <xdr:ext cx="467995" cy="257175"/>
    <xdr:sp macro="" textlink="">
      <xdr:nvSpPr>
        <xdr:cNvPr id="636" name="【公民館】&#10;一人当たり面積該当値テキスト"/>
        <xdr:cNvSpPr txBox="1"/>
      </xdr:nvSpPr>
      <xdr:spPr>
        <a:xfrm>
          <a:off x="19989800" y="179971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121285</xdr:rowOff>
    </xdr:from>
    <xdr:to xmlns:xdr="http://schemas.openxmlformats.org/drawingml/2006/spreadsheetDrawing">
      <xdr:col>112</xdr:col>
      <xdr:colOff>38100</xdr:colOff>
      <xdr:row>107</xdr:row>
      <xdr:rowOff>52070</xdr:rowOff>
    </xdr:to>
    <xdr:sp macro="" textlink="">
      <xdr:nvSpPr>
        <xdr:cNvPr id="637" name="楕円 636"/>
        <xdr:cNvSpPr/>
      </xdr:nvSpPr>
      <xdr:spPr>
        <a:xfrm>
          <a:off x="19157950" y="1795208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107</xdr:row>
      <xdr:rowOff>635</xdr:rowOff>
    </xdr:from>
    <xdr:to xmlns:xdr="http://schemas.openxmlformats.org/drawingml/2006/spreadsheetDrawing">
      <xdr:col>116</xdr:col>
      <xdr:colOff>63500</xdr:colOff>
      <xdr:row>107</xdr:row>
      <xdr:rowOff>130810</xdr:rowOff>
    </xdr:to>
    <xdr:cxnSp macro="">
      <xdr:nvCxnSpPr>
        <xdr:cNvPr id="638" name="直線コネクタ 637"/>
        <xdr:cNvCxnSpPr/>
      </xdr:nvCxnSpPr>
      <xdr:spPr>
        <a:xfrm>
          <a:off x="19202400" y="18002885"/>
          <a:ext cx="7493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64135</xdr:rowOff>
    </xdr:from>
    <xdr:to xmlns:xdr="http://schemas.openxmlformats.org/drawingml/2006/spreadsheetDrawing">
      <xdr:col>107</xdr:col>
      <xdr:colOff>101600</xdr:colOff>
      <xdr:row>107</xdr:row>
      <xdr:rowOff>166370</xdr:rowOff>
    </xdr:to>
    <xdr:sp macro="" textlink="">
      <xdr:nvSpPr>
        <xdr:cNvPr id="639" name="楕円 638"/>
        <xdr:cNvSpPr/>
      </xdr:nvSpPr>
      <xdr:spPr>
        <a:xfrm>
          <a:off x="18345150" y="18066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635</xdr:rowOff>
    </xdr:from>
    <xdr:to xmlns:xdr="http://schemas.openxmlformats.org/drawingml/2006/spreadsheetDrawing">
      <xdr:col>111</xdr:col>
      <xdr:colOff>171450</xdr:colOff>
      <xdr:row>107</xdr:row>
      <xdr:rowOff>114935</xdr:rowOff>
    </xdr:to>
    <xdr:cxnSp macro="">
      <xdr:nvCxnSpPr>
        <xdr:cNvPr id="640" name="直線コネクタ 639"/>
        <xdr:cNvCxnSpPr/>
      </xdr:nvCxnSpPr>
      <xdr:spPr>
        <a:xfrm flipV="1">
          <a:off x="18395950" y="18002885"/>
          <a:ext cx="80645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66675</xdr:rowOff>
    </xdr:from>
    <xdr:to xmlns:xdr="http://schemas.openxmlformats.org/drawingml/2006/spreadsheetDrawing">
      <xdr:col>102</xdr:col>
      <xdr:colOff>165100</xdr:colOff>
      <xdr:row>107</xdr:row>
      <xdr:rowOff>168275</xdr:rowOff>
    </xdr:to>
    <xdr:sp macro="" textlink="">
      <xdr:nvSpPr>
        <xdr:cNvPr id="641" name="楕円 640"/>
        <xdr:cNvSpPr/>
      </xdr:nvSpPr>
      <xdr:spPr>
        <a:xfrm>
          <a:off x="17551400" y="1806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114935</xdr:rowOff>
    </xdr:from>
    <xdr:to xmlns:xdr="http://schemas.openxmlformats.org/drawingml/2006/spreadsheetDrawing">
      <xdr:col>107</xdr:col>
      <xdr:colOff>50800</xdr:colOff>
      <xdr:row>107</xdr:row>
      <xdr:rowOff>117475</xdr:rowOff>
    </xdr:to>
    <xdr:cxnSp macro="">
      <xdr:nvCxnSpPr>
        <xdr:cNvPr id="642" name="直線コネクタ 641"/>
        <xdr:cNvCxnSpPr/>
      </xdr:nvCxnSpPr>
      <xdr:spPr>
        <a:xfrm flipV="1">
          <a:off x="17602200" y="18117185"/>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66675</xdr:rowOff>
    </xdr:from>
    <xdr:to xmlns:xdr="http://schemas.openxmlformats.org/drawingml/2006/spreadsheetDrawing">
      <xdr:col>98</xdr:col>
      <xdr:colOff>38100</xdr:colOff>
      <xdr:row>107</xdr:row>
      <xdr:rowOff>168275</xdr:rowOff>
    </xdr:to>
    <xdr:sp macro="" textlink="">
      <xdr:nvSpPr>
        <xdr:cNvPr id="643" name="楕円 642"/>
        <xdr:cNvSpPr/>
      </xdr:nvSpPr>
      <xdr:spPr>
        <a:xfrm>
          <a:off x="16757650" y="180689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107</xdr:row>
      <xdr:rowOff>117475</xdr:rowOff>
    </xdr:from>
    <xdr:to xmlns:xdr="http://schemas.openxmlformats.org/drawingml/2006/spreadsheetDrawing">
      <xdr:col>102</xdr:col>
      <xdr:colOff>114300</xdr:colOff>
      <xdr:row>107</xdr:row>
      <xdr:rowOff>117475</xdr:rowOff>
    </xdr:to>
    <xdr:cxnSp macro="">
      <xdr:nvCxnSpPr>
        <xdr:cNvPr id="644" name="直線コネクタ 643"/>
        <xdr:cNvCxnSpPr/>
      </xdr:nvCxnSpPr>
      <xdr:spPr>
        <a:xfrm>
          <a:off x="16802100" y="181197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97790</xdr:rowOff>
    </xdr:from>
    <xdr:ext cx="469900" cy="257175"/>
    <xdr:sp macro="" textlink="">
      <xdr:nvSpPr>
        <xdr:cNvPr id="645" name="n_1aveValue【公民館】&#10;一人当たり面積"/>
        <xdr:cNvSpPr txBox="1"/>
      </xdr:nvSpPr>
      <xdr:spPr>
        <a:xfrm>
          <a:off x="18980150" y="175856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109220</xdr:rowOff>
    </xdr:from>
    <xdr:ext cx="469900" cy="257175"/>
    <xdr:sp macro="" textlink="">
      <xdr:nvSpPr>
        <xdr:cNvPr id="646" name="n_2aveValue【公民館】&#10;一人当たり面積"/>
        <xdr:cNvSpPr txBox="1"/>
      </xdr:nvSpPr>
      <xdr:spPr>
        <a:xfrm>
          <a:off x="18180050" y="175971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97790</xdr:rowOff>
    </xdr:from>
    <xdr:ext cx="469900" cy="257175"/>
    <xdr:sp macro="" textlink="">
      <xdr:nvSpPr>
        <xdr:cNvPr id="647" name="n_3aveValue【公民館】&#10;一人当たり面積"/>
        <xdr:cNvSpPr txBox="1"/>
      </xdr:nvSpPr>
      <xdr:spPr>
        <a:xfrm>
          <a:off x="17386300" y="175856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100330</xdr:rowOff>
    </xdr:from>
    <xdr:ext cx="469900" cy="257175"/>
    <xdr:sp macro="" textlink="">
      <xdr:nvSpPr>
        <xdr:cNvPr id="648" name="n_4aveValue【公民館】&#10;一人当たり面積"/>
        <xdr:cNvSpPr txBox="1"/>
      </xdr:nvSpPr>
      <xdr:spPr>
        <a:xfrm>
          <a:off x="16592550" y="175882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42545</xdr:rowOff>
    </xdr:from>
    <xdr:ext cx="469900" cy="257175"/>
    <xdr:sp macro="" textlink="">
      <xdr:nvSpPr>
        <xdr:cNvPr id="649" name="n_1mainValue【公民館】&#10;一人当たり面積"/>
        <xdr:cNvSpPr txBox="1"/>
      </xdr:nvSpPr>
      <xdr:spPr>
        <a:xfrm>
          <a:off x="18980150" y="180447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156845</xdr:rowOff>
    </xdr:from>
    <xdr:ext cx="469900" cy="257175"/>
    <xdr:sp macro="" textlink="">
      <xdr:nvSpPr>
        <xdr:cNvPr id="650" name="n_2mainValue【公民館】&#10;一人当たり面積"/>
        <xdr:cNvSpPr txBox="1"/>
      </xdr:nvSpPr>
      <xdr:spPr>
        <a:xfrm>
          <a:off x="18180050" y="181590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159385</xdr:rowOff>
    </xdr:from>
    <xdr:ext cx="469900" cy="258445"/>
    <xdr:sp macro="" textlink="">
      <xdr:nvSpPr>
        <xdr:cNvPr id="651" name="n_3mainValue【公民館】&#10;一人当たり面積"/>
        <xdr:cNvSpPr txBox="1"/>
      </xdr:nvSpPr>
      <xdr:spPr>
        <a:xfrm>
          <a:off x="17386300" y="18161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159385</xdr:rowOff>
    </xdr:from>
    <xdr:ext cx="469900" cy="258445"/>
    <xdr:sp macro="" textlink="">
      <xdr:nvSpPr>
        <xdr:cNvPr id="652" name="n_4mainValue【公民館】&#10;一人当たり面積"/>
        <xdr:cNvSpPr txBox="1"/>
      </xdr:nvSpPr>
      <xdr:spPr>
        <a:xfrm>
          <a:off x="16592550" y="18161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53" name="正方形/長方形 652"/>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54" name="正方形/長方形 653"/>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55" name="テキスト ボックス 654"/>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有形固定資産減価償却率について、全体としては公共施設の老朽が進んでいる状況であるが、公民館については、令和５年度末で閉館となり、中央公民館機能が複合施設（</a:t>
          </a:r>
          <a:r>
            <a:rPr kumimoji="1" lang="en-US" altLang="ja-JP" sz="1300">
              <a:latin typeface="ＭＳ Ｐゴシック"/>
              <a:ea typeface="ＭＳ Ｐゴシック"/>
            </a:rPr>
            <a:t>ORIGAMI</a:t>
          </a:r>
          <a:r>
            <a:rPr kumimoji="1" lang="ja-JP" altLang="en-US" sz="1300">
              <a:latin typeface="ＭＳ Ｐゴシック"/>
              <a:ea typeface="ＭＳ Ｐゴシック"/>
            </a:rPr>
            <a:t>プラザ）に集約されたことから大幅に有形固定資産減価償却率が改善された。</a:t>
          </a:r>
          <a:endParaRPr kumimoji="1" lang="ja-JP" altLang="en-US" sz="1300">
            <a:latin typeface="ＭＳ Ｐゴシック"/>
            <a:ea typeface="ＭＳ Ｐゴシック"/>
          </a:endParaRPr>
        </a:p>
        <a:p>
          <a:r>
            <a:rPr kumimoji="1" lang="ja-JP" altLang="en-US" sz="1300">
              <a:latin typeface="ＭＳ Ｐゴシック"/>
              <a:ea typeface="ＭＳ Ｐゴシック"/>
            </a:rPr>
            <a:t>また、学校施設については、固定資産管理システムの変更に合わせて固定資産台帳の整理を行った結果、台帳への計上漏れがあったことから、有形固定資産減価償却率が大きく変動することとなった。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公営住宅については、３施設のうち２施設が築４０年以上を経過しており、老朽化による安全性の確保や効率的な維持管理が課題となる。公営住宅等長寿命化計画に基づき、計画的な修繕・改修により長寿命化を図る。また、施設更新時期や要支援世帯数の動向を見据え、町営住宅の規模の適正化等、町営住宅のあり方について検討し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117475</xdr:rowOff>
    </xdr:to>
    <xdr:sp macro="" textlink="">
      <xdr:nvSpPr>
        <xdr:cNvPr id="17" name="正方形/長方形 16"/>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1460"/>
    <xdr:sp macro="" textlink="">
      <xdr:nvSpPr>
        <xdr:cNvPr id="29" name="テキスト ボックス 28"/>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1460"/>
    <xdr:sp macro="" textlink="">
      <xdr:nvSpPr>
        <xdr:cNvPr id="32" name="テキスト ボックス 31"/>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0345"/>
    <xdr:sp macro="" textlink="">
      <xdr:nvSpPr>
        <xdr:cNvPr id="41" name="テキスト ボックス 40"/>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5455" cy="251460"/>
    <xdr:sp macro="" textlink="">
      <xdr:nvSpPr>
        <xdr:cNvPr id="43" name="テキスト ボックス 42"/>
        <xdr:cNvSpPr txBox="1"/>
      </xdr:nvSpPr>
      <xdr:spPr>
        <a:xfrm>
          <a:off x="27559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37465</xdr:rowOff>
    </xdr:from>
    <xdr:to xmlns:xdr="http://schemas.openxmlformats.org/drawingml/2006/spreadsheetDrawing">
      <xdr:col>28</xdr:col>
      <xdr:colOff>114300</xdr:colOff>
      <xdr:row>42</xdr:row>
      <xdr:rowOff>37465</xdr:rowOff>
    </xdr:to>
    <xdr:cxnSp macro="">
      <xdr:nvCxnSpPr>
        <xdr:cNvPr id="44" name="直線コネクタ 43"/>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66040</xdr:rowOff>
    </xdr:from>
    <xdr:ext cx="465455" cy="251460"/>
    <xdr:sp macro="" textlink="">
      <xdr:nvSpPr>
        <xdr:cNvPr id="45" name="テキスト ボックス 44"/>
        <xdr:cNvSpPr txBox="1"/>
      </xdr:nvSpPr>
      <xdr:spPr>
        <a:xfrm>
          <a:off x="27559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28575</xdr:rowOff>
    </xdr:from>
    <xdr:ext cx="401320" cy="251460"/>
    <xdr:sp macro="" textlink="">
      <xdr:nvSpPr>
        <xdr:cNvPr id="47" name="テキスト ボックス 46"/>
        <xdr:cNvSpPr txBox="1"/>
      </xdr:nvSpPr>
      <xdr:spPr>
        <a:xfrm>
          <a:off x="339725" y="65703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130175</xdr:rowOff>
    </xdr:from>
    <xdr:to xmlns:xdr="http://schemas.openxmlformats.org/drawingml/2006/spreadsheetDrawing">
      <xdr:col>28</xdr:col>
      <xdr:colOff>114300</xdr:colOff>
      <xdr:row>37</xdr:row>
      <xdr:rowOff>130175</xdr:rowOff>
    </xdr:to>
    <xdr:cxnSp macro="">
      <xdr:nvCxnSpPr>
        <xdr:cNvPr id="48" name="直線コネクタ 47"/>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159385</xdr:rowOff>
    </xdr:from>
    <xdr:ext cx="401320" cy="251460"/>
    <xdr:sp macro="" textlink="">
      <xdr:nvSpPr>
        <xdr:cNvPr id="49" name="テキスト ボックス 48"/>
        <xdr:cNvSpPr txBox="1"/>
      </xdr:nvSpPr>
      <xdr:spPr>
        <a:xfrm>
          <a:off x="339725" y="61982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93345</xdr:rowOff>
    </xdr:from>
    <xdr:to xmlns:xdr="http://schemas.openxmlformats.org/drawingml/2006/spreadsheetDrawing">
      <xdr:col>28</xdr:col>
      <xdr:colOff>114300</xdr:colOff>
      <xdr:row>35</xdr:row>
      <xdr:rowOff>93345</xdr:rowOff>
    </xdr:to>
    <xdr:cxnSp macro="">
      <xdr:nvCxnSpPr>
        <xdr:cNvPr id="50" name="直線コネクタ 49"/>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121920</xdr:rowOff>
    </xdr:from>
    <xdr:ext cx="401320" cy="251460"/>
    <xdr:sp macro="" textlink="">
      <xdr:nvSpPr>
        <xdr:cNvPr id="51" name="テキスト ボックス 50"/>
        <xdr:cNvSpPr txBox="1"/>
      </xdr:nvSpPr>
      <xdr:spPr>
        <a:xfrm>
          <a:off x="339725" y="58254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55880</xdr:rowOff>
    </xdr:from>
    <xdr:to xmlns:xdr="http://schemas.openxmlformats.org/drawingml/2006/spreadsheetDrawing">
      <xdr:col>28</xdr:col>
      <xdr:colOff>114300</xdr:colOff>
      <xdr:row>33</xdr:row>
      <xdr:rowOff>55880</xdr:rowOff>
    </xdr:to>
    <xdr:cxnSp macro="">
      <xdr:nvCxnSpPr>
        <xdr:cNvPr id="52" name="直線コネクタ 51"/>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84455</xdr:rowOff>
    </xdr:from>
    <xdr:ext cx="401320" cy="251460"/>
    <xdr:sp macro="" textlink="">
      <xdr:nvSpPr>
        <xdr:cNvPr id="53" name="テキスト ボックス 52"/>
        <xdr:cNvSpPr txBox="1"/>
      </xdr:nvSpPr>
      <xdr:spPr>
        <a:xfrm>
          <a:off x="339725" y="54527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4" name="直線コネクタ 53"/>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47625</xdr:rowOff>
    </xdr:from>
    <xdr:ext cx="337185" cy="251460"/>
    <xdr:sp macro="" textlink="">
      <xdr:nvSpPr>
        <xdr:cNvPr id="55" name="テキスト ボックス 54"/>
        <xdr:cNvSpPr txBox="1"/>
      </xdr:nvSpPr>
      <xdr:spPr>
        <a:xfrm>
          <a:off x="384810" y="508063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6" name="【図書館】&#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42545</xdr:rowOff>
    </xdr:from>
    <xdr:to xmlns:xdr="http://schemas.openxmlformats.org/drawingml/2006/spreadsheetDrawing">
      <xdr:col>24</xdr:col>
      <xdr:colOff>62865</xdr:colOff>
      <xdr:row>40</xdr:row>
      <xdr:rowOff>106680</xdr:rowOff>
    </xdr:to>
    <xdr:cxnSp macro="">
      <xdr:nvCxnSpPr>
        <xdr:cNvPr id="57" name="直線コネクタ 56"/>
        <xdr:cNvCxnSpPr/>
      </xdr:nvCxnSpPr>
      <xdr:spPr>
        <a:xfrm flipV="1">
          <a:off x="4177665" y="5578475"/>
          <a:ext cx="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109855</xdr:rowOff>
    </xdr:from>
    <xdr:ext cx="403225" cy="251460"/>
    <xdr:sp macro="" textlink="">
      <xdr:nvSpPr>
        <xdr:cNvPr id="58" name="【図書館】&#10;有形固定資産減価償却率最小値テキスト"/>
        <xdr:cNvSpPr txBox="1"/>
      </xdr:nvSpPr>
      <xdr:spPr>
        <a:xfrm>
          <a:off x="4216400" y="68192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106680</xdr:rowOff>
    </xdr:from>
    <xdr:to xmlns:xdr="http://schemas.openxmlformats.org/drawingml/2006/spreadsheetDrawing">
      <xdr:col>24</xdr:col>
      <xdr:colOff>152400</xdr:colOff>
      <xdr:row>40</xdr:row>
      <xdr:rowOff>106680</xdr:rowOff>
    </xdr:to>
    <xdr:cxnSp macro="">
      <xdr:nvCxnSpPr>
        <xdr:cNvPr id="59" name="直線コネクタ 58"/>
        <xdr:cNvCxnSpPr/>
      </xdr:nvCxnSpPr>
      <xdr:spPr>
        <a:xfrm>
          <a:off x="4108450" y="6816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158750</xdr:rowOff>
    </xdr:from>
    <xdr:ext cx="403225" cy="251460"/>
    <xdr:sp macro="" textlink="">
      <xdr:nvSpPr>
        <xdr:cNvPr id="60" name="【図書館】&#10;有形固定資産減価償却率最大値テキスト"/>
        <xdr:cNvSpPr txBox="1"/>
      </xdr:nvSpPr>
      <xdr:spPr>
        <a:xfrm>
          <a:off x="4216400" y="535940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42545</xdr:rowOff>
    </xdr:from>
    <xdr:to xmlns:xdr="http://schemas.openxmlformats.org/drawingml/2006/spreadsheetDrawing">
      <xdr:col>24</xdr:col>
      <xdr:colOff>152400</xdr:colOff>
      <xdr:row>33</xdr:row>
      <xdr:rowOff>42545</xdr:rowOff>
    </xdr:to>
    <xdr:cxnSp macro="">
      <xdr:nvCxnSpPr>
        <xdr:cNvPr id="61" name="直線コネクタ 60"/>
        <xdr:cNvCxnSpPr/>
      </xdr:nvCxnSpPr>
      <xdr:spPr>
        <a:xfrm>
          <a:off x="4108450" y="5578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63500</xdr:rowOff>
    </xdr:from>
    <xdr:ext cx="403225" cy="253365"/>
    <xdr:sp macro="" textlink="">
      <xdr:nvSpPr>
        <xdr:cNvPr id="62" name="【図書館】&#10;有形固定資産減価償却率平均値テキスト"/>
        <xdr:cNvSpPr txBox="1"/>
      </xdr:nvSpPr>
      <xdr:spPr>
        <a:xfrm>
          <a:off x="4216400" y="610235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41275</xdr:rowOff>
    </xdr:from>
    <xdr:to xmlns:xdr="http://schemas.openxmlformats.org/drawingml/2006/spreadsheetDrawing">
      <xdr:col>24</xdr:col>
      <xdr:colOff>114300</xdr:colOff>
      <xdr:row>37</xdr:row>
      <xdr:rowOff>140970</xdr:rowOff>
    </xdr:to>
    <xdr:sp macro="" textlink="">
      <xdr:nvSpPr>
        <xdr:cNvPr id="63" name="フローチャート: 判断 62"/>
        <xdr:cNvSpPr/>
      </xdr:nvSpPr>
      <xdr:spPr>
        <a:xfrm>
          <a:off x="4127500" y="62477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12065</xdr:rowOff>
    </xdr:from>
    <xdr:to xmlns:xdr="http://schemas.openxmlformats.org/drawingml/2006/spreadsheetDrawing">
      <xdr:col>20</xdr:col>
      <xdr:colOff>38100</xdr:colOff>
      <xdr:row>37</xdr:row>
      <xdr:rowOff>111125</xdr:rowOff>
    </xdr:to>
    <xdr:sp macro="" textlink="">
      <xdr:nvSpPr>
        <xdr:cNvPr id="64" name="フローチャート: 判断 63"/>
        <xdr:cNvSpPr/>
      </xdr:nvSpPr>
      <xdr:spPr>
        <a:xfrm>
          <a:off x="3384550" y="6218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13970</xdr:rowOff>
    </xdr:from>
    <xdr:to xmlns:xdr="http://schemas.openxmlformats.org/drawingml/2006/spreadsheetDrawing">
      <xdr:col>15</xdr:col>
      <xdr:colOff>101600</xdr:colOff>
      <xdr:row>37</xdr:row>
      <xdr:rowOff>113030</xdr:rowOff>
    </xdr:to>
    <xdr:sp macro="" textlink="">
      <xdr:nvSpPr>
        <xdr:cNvPr id="65" name="フローチャート: 判断 64"/>
        <xdr:cNvSpPr/>
      </xdr:nvSpPr>
      <xdr:spPr>
        <a:xfrm>
          <a:off x="2571750" y="62204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144145</xdr:rowOff>
    </xdr:from>
    <xdr:to xmlns:xdr="http://schemas.openxmlformats.org/drawingml/2006/spreadsheetDrawing">
      <xdr:col>10</xdr:col>
      <xdr:colOff>165100</xdr:colOff>
      <xdr:row>37</xdr:row>
      <xdr:rowOff>75565</xdr:rowOff>
    </xdr:to>
    <xdr:sp macro="" textlink="">
      <xdr:nvSpPr>
        <xdr:cNvPr id="66" name="フローチャート: 判断 65"/>
        <xdr:cNvSpPr/>
      </xdr:nvSpPr>
      <xdr:spPr>
        <a:xfrm>
          <a:off x="1778000" y="61829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140335</xdr:rowOff>
    </xdr:from>
    <xdr:to xmlns:xdr="http://schemas.openxmlformats.org/drawingml/2006/spreadsheetDrawing">
      <xdr:col>6</xdr:col>
      <xdr:colOff>38100</xdr:colOff>
      <xdr:row>37</xdr:row>
      <xdr:rowOff>72390</xdr:rowOff>
    </xdr:to>
    <xdr:sp macro="" textlink="">
      <xdr:nvSpPr>
        <xdr:cNvPr id="67" name="フローチャート: 判断 66"/>
        <xdr:cNvSpPr/>
      </xdr:nvSpPr>
      <xdr:spPr>
        <a:xfrm>
          <a:off x="984250" y="61791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1460"/>
    <xdr:sp macro="" textlink="">
      <xdr:nvSpPr>
        <xdr:cNvPr id="68" name="テキスト ボックス 67"/>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1460"/>
    <xdr:sp macro="" textlink="">
      <xdr:nvSpPr>
        <xdr:cNvPr id="69" name="テキスト ボックス 68"/>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60095" cy="251460"/>
    <xdr:sp macro="" textlink="">
      <xdr:nvSpPr>
        <xdr:cNvPr id="70" name="テキスト ボックス 69"/>
        <xdr:cNvSpPr txBox="1"/>
      </xdr:nvSpPr>
      <xdr:spPr>
        <a:xfrm>
          <a:off x="24511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1460"/>
    <xdr:sp macro="" textlink="">
      <xdr:nvSpPr>
        <xdr:cNvPr id="71" name="テキスト ボックス 70"/>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1460"/>
    <xdr:sp macro="" textlink="">
      <xdr:nvSpPr>
        <xdr:cNvPr id="72" name="テキスト ボックス 71"/>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74930</xdr:rowOff>
    </xdr:from>
    <xdr:to xmlns:xdr="http://schemas.openxmlformats.org/drawingml/2006/spreadsheetDrawing">
      <xdr:col>24</xdr:col>
      <xdr:colOff>114300</xdr:colOff>
      <xdr:row>38</xdr:row>
      <xdr:rowOff>6350</xdr:rowOff>
    </xdr:to>
    <xdr:sp macro="" textlink="">
      <xdr:nvSpPr>
        <xdr:cNvPr id="73" name="楕円 72"/>
        <xdr:cNvSpPr/>
      </xdr:nvSpPr>
      <xdr:spPr>
        <a:xfrm>
          <a:off x="4127500" y="62814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53975</xdr:rowOff>
    </xdr:from>
    <xdr:ext cx="403225" cy="251460"/>
    <xdr:sp macro="" textlink="">
      <xdr:nvSpPr>
        <xdr:cNvPr id="74" name="【図書館】&#10;有形固定資産減価償却率該当値テキスト"/>
        <xdr:cNvSpPr txBox="1"/>
      </xdr:nvSpPr>
      <xdr:spPr>
        <a:xfrm>
          <a:off x="4216400" y="62604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7620</xdr:rowOff>
    </xdr:from>
    <xdr:to xmlns:xdr="http://schemas.openxmlformats.org/drawingml/2006/spreadsheetDrawing">
      <xdr:col>20</xdr:col>
      <xdr:colOff>38100</xdr:colOff>
      <xdr:row>37</xdr:row>
      <xdr:rowOff>107315</xdr:rowOff>
    </xdr:to>
    <xdr:sp macro="" textlink="">
      <xdr:nvSpPr>
        <xdr:cNvPr id="75" name="楕円 74"/>
        <xdr:cNvSpPr/>
      </xdr:nvSpPr>
      <xdr:spPr>
        <a:xfrm>
          <a:off x="3384550" y="62141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37</xdr:row>
      <xdr:rowOff>57785</xdr:rowOff>
    </xdr:from>
    <xdr:to xmlns:xdr="http://schemas.openxmlformats.org/drawingml/2006/spreadsheetDrawing">
      <xdr:col>24</xdr:col>
      <xdr:colOff>63500</xdr:colOff>
      <xdr:row>37</xdr:row>
      <xdr:rowOff>125095</xdr:rowOff>
    </xdr:to>
    <xdr:cxnSp macro="">
      <xdr:nvCxnSpPr>
        <xdr:cNvPr id="76" name="直線コネクタ 75"/>
        <xdr:cNvCxnSpPr/>
      </xdr:nvCxnSpPr>
      <xdr:spPr>
        <a:xfrm>
          <a:off x="3429000" y="6264275"/>
          <a:ext cx="7493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108585</xdr:rowOff>
    </xdr:from>
    <xdr:to xmlns:xdr="http://schemas.openxmlformats.org/drawingml/2006/spreadsheetDrawing">
      <xdr:col>15</xdr:col>
      <xdr:colOff>101600</xdr:colOff>
      <xdr:row>37</xdr:row>
      <xdr:rowOff>40005</xdr:rowOff>
    </xdr:to>
    <xdr:sp macro="" textlink="">
      <xdr:nvSpPr>
        <xdr:cNvPr id="77" name="楕円 76"/>
        <xdr:cNvSpPr/>
      </xdr:nvSpPr>
      <xdr:spPr>
        <a:xfrm>
          <a:off x="2571750" y="6147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158750</xdr:rowOff>
    </xdr:from>
    <xdr:to xmlns:xdr="http://schemas.openxmlformats.org/drawingml/2006/spreadsheetDrawing">
      <xdr:col>19</xdr:col>
      <xdr:colOff>171450</xdr:colOff>
      <xdr:row>37</xdr:row>
      <xdr:rowOff>57785</xdr:rowOff>
    </xdr:to>
    <xdr:cxnSp macro="">
      <xdr:nvCxnSpPr>
        <xdr:cNvPr id="78" name="直線コネクタ 77"/>
        <xdr:cNvCxnSpPr/>
      </xdr:nvCxnSpPr>
      <xdr:spPr>
        <a:xfrm>
          <a:off x="2622550" y="6197600"/>
          <a:ext cx="80645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76835</xdr:rowOff>
    </xdr:from>
    <xdr:to xmlns:xdr="http://schemas.openxmlformats.org/drawingml/2006/spreadsheetDrawing">
      <xdr:col>10</xdr:col>
      <xdr:colOff>165100</xdr:colOff>
      <xdr:row>40</xdr:row>
      <xdr:rowOff>8255</xdr:rowOff>
    </xdr:to>
    <xdr:sp macro="" textlink="">
      <xdr:nvSpPr>
        <xdr:cNvPr id="79" name="楕円 78"/>
        <xdr:cNvSpPr/>
      </xdr:nvSpPr>
      <xdr:spPr>
        <a:xfrm>
          <a:off x="1778000" y="6618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158750</xdr:rowOff>
    </xdr:from>
    <xdr:to xmlns:xdr="http://schemas.openxmlformats.org/drawingml/2006/spreadsheetDrawing">
      <xdr:col>15</xdr:col>
      <xdr:colOff>50800</xdr:colOff>
      <xdr:row>39</xdr:row>
      <xdr:rowOff>127000</xdr:rowOff>
    </xdr:to>
    <xdr:cxnSp macro="">
      <xdr:nvCxnSpPr>
        <xdr:cNvPr id="80" name="直線コネクタ 79"/>
        <xdr:cNvCxnSpPr/>
      </xdr:nvCxnSpPr>
      <xdr:spPr>
        <a:xfrm flipV="1">
          <a:off x="1828800" y="6197600"/>
          <a:ext cx="793750" cy="471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39</xdr:row>
      <xdr:rowOff>39370</xdr:rowOff>
    </xdr:from>
    <xdr:to xmlns:xdr="http://schemas.openxmlformats.org/drawingml/2006/spreadsheetDrawing">
      <xdr:col>6</xdr:col>
      <xdr:colOff>38100</xdr:colOff>
      <xdr:row>39</xdr:row>
      <xdr:rowOff>139065</xdr:rowOff>
    </xdr:to>
    <xdr:sp macro="" textlink="">
      <xdr:nvSpPr>
        <xdr:cNvPr id="81" name="楕円 80"/>
        <xdr:cNvSpPr/>
      </xdr:nvSpPr>
      <xdr:spPr>
        <a:xfrm>
          <a:off x="984250" y="65811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39</xdr:row>
      <xdr:rowOff>89535</xdr:rowOff>
    </xdr:from>
    <xdr:to xmlns:xdr="http://schemas.openxmlformats.org/drawingml/2006/spreadsheetDrawing">
      <xdr:col>10</xdr:col>
      <xdr:colOff>114300</xdr:colOff>
      <xdr:row>39</xdr:row>
      <xdr:rowOff>127000</xdr:rowOff>
    </xdr:to>
    <xdr:cxnSp macro="">
      <xdr:nvCxnSpPr>
        <xdr:cNvPr id="82" name="直線コネクタ 81"/>
        <xdr:cNvCxnSpPr/>
      </xdr:nvCxnSpPr>
      <xdr:spPr>
        <a:xfrm>
          <a:off x="1028700" y="6631305"/>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102870</xdr:rowOff>
    </xdr:from>
    <xdr:ext cx="403225" cy="251460"/>
    <xdr:sp macro="" textlink="">
      <xdr:nvSpPr>
        <xdr:cNvPr id="83" name="n_1aveValue【図書館】&#10;有形固定資産減価償却率"/>
        <xdr:cNvSpPr txBox="1"/>
      </xdr:nvSpPr>
      <xdr:spPr>
        <a:xfrm>
          <a:off x="3239135" y="63093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104775</xdr:rowOff>
    </xdr:from>
    <xdr:ext cx="403225" cy="251460"/>
    <xdr:sp macro="" textlink="">
      <xdr:nvSpPr>
        <xdr:cNvPr id="84" name="n_2aveValue【図書館】&#10;有形固定資産減価償却率"/>
        <xdr:cNvSpPr txBox="1"/>
      </xdr:nvSpPr>
      <xdr:spPr>
        <a:xfrm>
          <a:off x="2439035" y="63112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92075</xdr:rowOff>
    </xdr:from>
    <xdr:ext cx="403225" cy="251460"/>
    <xdr:sp macro="" textlink="">
      <xdr:nvSpPr>
        <xdr:cNvPr id="85" name="n_3aveValue【図書館】&#10;有形固定資産減価償却率"/>
        <xdr:cNvSpPr txBox="1"/>
      </xdr:nvSpPr>
      <xdr:spPr>
        <a:xfrm>
          <a:off x="1645285" y="596328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88265</xdr:rowOff>
    </xdr:from>
    <xdr:ext cx="405130" cy="251460"/>
    <xdr:sp macro="" textlink="">
      <xdr:nvSpPr>
        <xdr:cNvPr id="86" name="n_4aveValue【図書館】&#10;有形固定資産減価償却率"/>
        <xdr:cNvSpPr txBox="1"/>
      </xdr:nvSpPr>
      <xdr:spPr>
        <a:xfrm>
          <a:off x="851535" y="595947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123825</xdr:rowOff>
    </xdr:from>
    <xdr:ext cx="403225" cy="251460"/>
    <xdr:sp macro="" textlink="">
      <xdr:nvSpPr>
        <xdr:cNvPr id="87" name="n_1mainValue【図書館】&#10;有形固定資産減価償却率"/>
        <xdr:cNvSpPr txBox="1"/>
      </xdr:nvSpPr>
      <xdr:spPr>
        <a:xfrm>
          <a:off x="3239135" y="599503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56515</xdr:rowOff>
    </xdr:from>
    <xdr:ext cx="403225" cy="253365"/>
    <xdr:sp macro="" textlink="">
      <xdr:nvSpPr>
        <xdr:cNvPr id="88" name="n_2mainValue【図書館】&#10;有形固定資産減価償却率"/>
        <xdr:cNvSpPr txBox="1"/>
      </xdr:nvSpPr>
      <xdr:spPr>
        <a:xfrm>
          <a:off x="2439035" y="59277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40</xdr:row>
      <xdr:rowOff>0</xdr:rowOff>
    </xdr:from>
    <xdr:ext cx="403225" cy="253365"/>
    <xdr:sp macro="" textlink="">
      <xdr:nvSpPr>
        <xdr:cNvPr id="89" name="n_3mainValue【図書館】&#10;有形固定資産減価償却率"/>
        <xdr:cNvSpPr txBox="1"/>
      </xdr:nvSpPr>
      <xdr:spPr>
        <a:xfrm>
          <a:off x="1645285" y="67094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130175</xdr:rowOff>
    </xdr:from>
    <xdr:ext cx="405130" cy="252095"/>
    <xdr:sp macro="" textlink="">
      <xdr:nvSpPr>
        <xdr:cNvPr id="90" name="n_4mainValue【図書館】&#10;有形固定資産減価償却率"/>
        <xdr:cNvSpPr txBox="1"/>
      </xdr:nvSpPr>
      <xdr:spPr>
        <a:xfrm>
          <a:off x="851535" y="66719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1" name="正方形/長方形 90"/>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2" name="正方形/長方形 91"/>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3" name="正方形/長方形 92"/>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4" name="正方形/長方形 93"/>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5" name="正方形/長方形 94"/>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6" name="正方形/長方形 95"/>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7" name="正方形/長方形 96"/>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8" name="正方形/長方形 97"/>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980" cy="220345"/>
    <xdr:sp macro="" textlink="">
      <xdr:nvSpPr>
        <xdr:cNvPr id="99" name="テキスト ボックス 98"/>
        <xdr:cNvSpPr txBox="1"/>
      </xdr:nvSpPr>
      <xdr:spPr>
        <a:xfrm>
          <a:off x="591820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0" name="直線コネクタ 99"/>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101" name="直線コネクタ 100"/>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66040</xdr:rowOff>
    </xdr:from>
    <xdr:ext cx="465455" cy="251460"/>
    <xdr:sp macro="" textlink="">
      <xdr:nvSpPr>
        <xdr:cNvPr id="102" name="テキスト ボックス 101"/>
        <xdr:cNvSpPr txBox="1"/>
      </xdr:nvSpPr>
      <xdr:spPr>
        <a:xfrm>
          <a:off x="552704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28575</xdr:rowOff>
    </xdr:from>
    <xdr:ext cx="465455" cy="251460"/>
    <xdr:sp macro="" textlink="">
      <xdr:nvSpPr>
        <xdr:cNvPr id="104" name="テキスト ボックス 103"/>
        <xdr:cNvSpPr txBox="1"/>
      </xdr:nvSpPr>
      <xdr:spPr>
        <a:xfrm>
          <a:off x="5527040" y="65703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130175</xdr:rowOff>
    </xdr:from>
    <xdr:to xmlns:xdr="http://schemas.openxmlformats.org/drawingml/2006/spreadsheetDrawing">
      <xdr:col>59</xdr:col>
      <xdr:colOff>50800</xdr:colOff>
      <xdr:row>37</xdr:row>
      <xdr:rowOff>130175</xdr:rowOff>
    </xdr:to>
    <xdr:cxnSp macro="">
      <xdr:nvCxnSpPr>
        <xdr:cNvPr id="105" name="直線コネクタ 104"/>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159385</xdr:rowOff>
    </xdr:from>
    <xdr:ext cx="465455" cy="251460"/>
    <xdr:sp macro="" textlink="">
      <xdr:nvSpPr>
        <xdr:cNvPr id="106" name="テキスト ボックス 105"/>
        <xdr:cNvSpPr txBox="1"/>
      </xdr:nvSpPr>
      <xdr:spPr>
        <a:xfrm>
          <a:off x="5527040" y="61982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93345</xdr:rowOff>
    </xdr:from>
    <xdr:to xmlns:xdr="http://schemas.openxmlformats.org/drawingml/2006/spreadsheetDrawing">
      <xdr:col>59</xdr:col>
      <xdr:colOff>50800</xdr:colOff>
      <xdr:row>35</xdr:row>
      <xdr:rowOff>93345</xdr:rowOff>
    </xdr:to>
    <xdr:cxnSp macro="">
      <xdr:nvCxnSpPr>
        <xdr:cNvPr id="107" name="直線コネクタ 106"/>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121920</xdr:rowOff>
    </xdr:from>
    <xdr:ext cx="465455" cy="251460"/>
    <xdr:sp macro="" textlink="">
      <xdr:nvSpPr>
        <xdr:cNvPr id="108" name="テキスト ボックス 107"/>
        <xdr:cNvSpPr txBox="1"/>
      </xdr:nvSpPr>
      <xdr:spPr>
        <a:xfrm>
          <a:off x="5527040" y="58254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55880</xdr:rowOff>
    </xdr:from>
    <xdr:to xmlns:xdr="http://schemas.openxmlformats.org/drawingml/2006/spreadsheetDrawing">
      <xdr:col>59</xdr:col>
      <xdr:colOff>50800</xdr:colOff>
      <xdr:row>33</xdr:row>
      <xdr:rowOff>55880</xdr:rowOff>
    </xdr:to>
    <xdr:cxnSp macro="">
      <xdr:nvCxnSpPr>
        <xdr:cNvPr id="109" name="直線コネクタ 108"/>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84455</xdr:rowOff>
    </xdr:from>
    <xdr:ext cx="465455" cy="251460"/>
    <xdr:sp macro="" textlink="">
      <xdr:nvSpPr>
        <xdr:cNvPr id="110" name="テキスト ボックス 109"/>
        <xdr:cNvSpPr txBox="1"/>
      </xdr:nvSpPr>
      <xdr:spPr>
        <a:xfrm>
          <a:off x="5527040" y="5452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1" name="直線コネクタ 110"/>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47625</xdr:rowOff>
    </xdr:from>
    <xdr:ext cx="465455" cy="251460"/>
    <xdr:sp macro="" textlink="">
      <xdr:nvSpPr>
        <xdr:cNvPr id="112" name="テキスト ボックス 111"/>
        <xdr:cNvSpPr txBox="1"/>
      </xdr:nvSpPr>
      <xdr:spPr>
        <a:xfrm>
          <a:off x="5527040" y="5080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3" name="【図書館】&#10;一人当たり面積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33</xdr:row>
      <xdr:rowOff>93345</xdr:rowOff>
    </xdr:from>
    <xdr:to xmlns:xdr="http://schemas.openxmlformats.org/drawingml/2006/spreadsheetDrawing">
      <xdr:col>54</xdr:col>
      <xdr:colOff>171450</xdr:colOff>
      <xdr:row>41</xdr:row>
      <xdr:rowOff>40640</xdr:rowOff>
    </xdr:to>
    <xdr:cxnSp macro="">
      <xdr:nvCxnSpPr>
        <xdr:cNvPr id="114" name="直線コネクタ 113"/>
        <xdr:cNvCxnSpPr/>
      </xdr:nvCxnSpPr>
      <xdr:spPr>
        <a:xfrm flipV="1">
          <a:off x="9429750" y="5629275"/>
          <a:ext cx="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44450</xdr:rowOff>
    </xdr:from>
    <xdr:ext cx="467995" cy="253365"/>
    <xdr:sp macro="" textlink="">
      <xdr:nvSpPr>
        <xdr:cNvPr id="115" name="【図書館】&#10;一人当たり面積最小値テキスト"/>
        <xdr:cNvSpPr txBox="1"/>
      </xdr:nvSpPr>
      <xdr:spPr>
        <a:xfrm>
          <a:off x="9467850" y="692150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40640</xdr:rowOff>
    </xdr:from>
    <xdr:to xmlns:xdr="http://schemas.openxmlformats.org/drawingml/2006/spreadsheetDrawing">
      <xdr:col>55</xdr:col>
      <xdr:colOff>88900</xdr:colOff>
      <xdr:row>41</xdr:row>
      <xdr:rowOff>40640</xdr:rowOff>
    </xdr:to>
    <xdr:cxnSp macro="">
      <xdr:nvCxnSpPr>
        <xdr:cNvPr id="116" name="直線コネクタ 115"/>
        <xdr:cNvCxnSpPr/>
      </xdr:nvCxnSpPr>
      <xdr:spPr>
        <a:xfrm>
          <a:off x="9359900" y="6917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40640</xdr:rowOff>
    </xdr:from>
    <xdr:ext cx="467995" cy="253365"/>
    <xdr:sp macro="" textlink="">
      <xdr:nvSpPr>
        <xdr:cNvPr id="117" name="【図書館】&#10;一人当たり面積最大値テキスト"/>
        <xdr:cNvSpPr txBox="1"/>
      </xdr:nvSpPr>
      <xdr:spPr>
        <a:xfrm>
          <a:off x="9467850" y="540893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93345</xdr:rowOff>
    </xdr:from>
    <xdr:to xmlns:xdr="http://schemas.openxmlformats.org/drawingml/2006/spreadsheetDrawing">
      <xdr:col>55</xdr:col>
      <xdr:colOff>88900</xdr:colOff>
      <xdr:row>33</xdr:row>
      <xdr:rowOff>93345</xdr:rowOff>
    </xdr:to>
    <xdr:cxnSp macro="">
      <xdr:nvCxnSpPr>
        <xdr:cNvPr id="118" name="直線コネクタ 117"/>
        <xdr:cNvCxnSpPr/>
      </xdr:nvCxnSpPr>
      <xdr:spPr>
        <a:xfrm>
          <a:off x="9359900" y="56292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115570</xdr:rowOff>
    </xdr:from>
    <xdr:ext cx="467995" cy="253365"/>
    <xdr:sp macro="" textlink="">
      <xdr:nvSpPr>
        <xdr:cNvPr id="119" name="【図書館】&#10;一人当たり面積平均値テキスト"/>
        <xdr:cNvSpPr txBox="1"/>
      </xdr:nvSpPr>
      <xdr:spPr>
        <a:xfrm>
          <a:off x="9467850" y="6489700"/>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136525</xdr:rowOff>
    </xdr:from>
    <xdr:to xmlns:xdr="http://schemas.openxmlformats.org/drawingml/2006/spreadsheetDrawing">
      <xdr:col>55</xdr:col>
      <xdr:colOff>50800</xdr:colOff>
      <xdr:row>39</xdr:row>
      <xdr:rowOff>68580</xdr:rowOff>
    </xdr:to>
    <xdr:sp macro="" textlink="">
      <xdr:nvSpPr>
        <xdr:cNvPr id="120" name="フローチャート: 判断 119"/>
        <xdr:cNvSpPr/>
      </xdr:nvSpPr>
      <xdr:spPr>
        <a:xfrm>
          <a:off x="9398000" y="6510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151130</xdr:rowOff>
    </xdr:from>
    <xdr:to xmlns:xdr="http://schemas.openxmlformats.org/drawingml/2006/spreadsheetDrawing">
      <xdr:col>50</xdr:col>
      <xdr:colOff>165100</xdr:colOff>
      <xdr:row>39</xdr:row>
      <xdr:rowOff>83185</xdr:rowOff>
    </xdr:to>
    <xdr:sp macro="" textlink="">
      <xdr:nvSpPr>
        <xdr:cNvPr id="121" name="フローチャート: 判断 120"/>
        <xdr:cNvSpPr/>
      </xdr:nvSpPr>
      <xdr:spPr>
        <a:xfrm>
          <a:off x="8636000" y="6525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166370</xdr:rowOff>
    </xdr:from>
    <xdr:to xmlns:xdr="http://schemas.openxmlformats.org/drawingml/2006/spreadsheetDrawing">
      <xdr:col>46</xdr:col>
      <xdr:colOff>38100</xdr:colOff>
      <xdr:row>39</xdr:row>
      <xdr:rowOff>97790</xdr:rowOff>
    </xdr:to>
    <xdr:sp macro="" textlink="">
      <xdr:nvSpPr>
        <xdr:cNvPr id="122" name="フローチャート: 判断 121"/>
        <xdr:cNvSpPr/>
      </xdr:nvSpPr>
      <xdr:spPr>
        <a:xfrm>
          <a:off x="7842250" y="65405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166370</xdr:rowOff>
    </xdr:from>
    <xdr:to xmlns:xdr="http://schemas.openxmlformats.org/drawingml/2006/spreadsheetDrawing">
      <xdr:col>41</xdr:col>
      <xdr:colOff>101600</xdr:colOff>
      <xdr:row>39</xdr:row>
      <xdr:rowOff>97790</xdr:rowOff>
    </xdr:to>
    <xdr:sp macro="" textlink="">
      <xdr:nvSpPr>
        <xdr:cNvPr id="123" name="フローチャート: 判断 122"/>
        <xdr:cNvSpPr/>
      </xdr:nvSpPr>
      <xdr:spPr>
        <a:xfrm>
          <a:off x="7029450" y="6540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159385</xdr:rowOff>
    </xdr:from>
    <xdr:to xmlns:xdr="http://schemas.openxmlformats.org/drawingml/2006/spreadsheetDrawing">
      <xdr:col>36</xdr:col>
      <xdr:colOff>165100</xdr:colOff>
      <xdr:row>39</xdr:row>
      <xdr:rowOff>90805</xdr:rowOff>
    </xdr:to>
    <xdr:sp macro="" textlink="">
      <xdr:nvSpPr>
        <xdr:cNvPr id="124" name="フローチャート: 判断 123"/>
        <xdr:cNvSpPr/>
      </xdr:nvSpPr>
      <xdr:spPr>
        <a:xfrm>
          <a:off x="6235700" y="65335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1460"/>
    <xdr:sp macro="" textlink="">
      <xdr:nvSpPr>
        <xdr:cNvPr id="125" name="テキスト ボックス 124"/>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1460"/>
    <xdr:sp macro="" textlink="">
      <xdr:nvSpPr>
        <xdr:cNvPr id="126" name="テキスト ボックス 125"/>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1460"/>
    <xdr:sp macro="" textlink="">
      <xdr:nvSpPr>
        <xdr:cNvPr id="127" name="テキスト ボックス 126"/>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60095" cy="251460"/>
    <xdr:sp macro="" textlink="">
      <xdr:nvSpPr>
        <xdr:cNvPr id="128" name="テキスト ボックス 127"/>
        <xdr:cNvSpPr txBox="1"/>
      </xdr:nvSpPr>
      <xdr:spPr>
        <a:xfrm>
          <a:off x="6908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1460"/>
    <xdr:sp macro="" textlink="">
      <xdr:nvSpPr>
        <xdr:cNvPr id="129" name="テキスト ボックス 128"/>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92075</xdr:rowOff>
    </xdr:from>
    <xdr:to xmlns:xdr="http://schemas.openxmlformats.org/drawingml/2006/spreadsheetDrawing">
      <xdr:col>55</xdr:col>
      <xdr:colOff>50800</xdr:colOff>
      <xdr:row>39</xdr:row>
      <xdr:rowOff>23495</xdr:rowOff>
    </xdr:to>
    <xdr:sp macro="" textlink="">
      <xdr:nvSpPr>
        <xdr:cNvPr id="130" name="楕円 129"/>
        <xdr:cNvSpPr/>
      </xdr:nvSpPr>
      <xdr:spPr>
        <a:xfrm>
          <a:off x="9398000" y="64662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114300</xdr:rowOff>
    </xdr:from>
    <xdr:ext cx="467995" cy="253365"/>
    <xdr:sp macro="" textlink="">
      <xdr:nvSpPr>
        <xdr:cNvPr id="131" name="【図書館】&#10;一人当たり面積該当値テキスト"/>
        <xdr:cNvSpPr txBox="1"/>
      </xdr:nvSpPr>
      <xdr:spPr>
        <a:xfrm>
          <a:off x="9467850" y="632079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99060</xdr:rowOff>
    </xdr:from>
    <xdr:to xmlns:xdr="http://schemas.openxmlformats.org/drawingml/2006/spreadsheetDrawing">
      <xdr:col>50</xdr:col>
      <xdr:colOff>165100</xdr:colOff>
      <xdr:row>39</xdr:row>
      <xdr:rowOff>31115</xdr:rowOff>
    </xdr:to>
    <xdr:sp macro="" textlink="">
      <xdr:nvSpPr>
        <xdr:cNvPr id="132" name="楕円 131"/>
        <xdr:cNvSpPr/>
      </xdr:nvSpPr>
      <xdr:spPr>
        <a:xfrm>
          <a:off x="8636000" y="64731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141605</xdr:rowOff>
    </xdr:from>
    <xdr:to xmlns:xdr="http://schemas.openxmlformats.org/drawingml/2006/spreadsheetDrawing">
      <xdr:col>55</xdr:col>
      <xdr:colOff>0</xdr:colOff>
      <xdr:row>38</xdr:row>
      <xdr:rowOff>149225</xdr:rowOff>
    </xdr:to>
    <xdr:cxnSp macro="">
      <xdr:nvCxnSpPr>
        <xdr:cNvPr id="133" name="直線コネクタ 132"/>
        <xdr:cNvCxnSpPr/>
      </xdr:nvCxnSpPr>
      <xdr:spPr>
        <a:xfrm flipV="1">
          <a:off x="8686800" y="6515735"/>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92075</xdr:rowOff>
    </xdr:from>
    <xdr:to xmlns:xdr="http://schemas.openxmlformats.org/drawingml/2006/spreadsheetDrawing">
      <xdr:col>46</xdr:col>
      <xdr:colOff>38100</xdr:colOff>
      <xdr:row>39</xdr:row>
      <xdr:rowOff>23495</xdr:rowOff>
    </xdr:to>
    <xdr:sp macro="" textlink="">
      <xdr:nvSpPr>
        <xdr:cNvPr id="134" name="楕円 133"/>
        <xdr:cNvSpPr/>
      </xdr:nvSpPr>
      <xdr:spPr>
        <a:xfrm>
          <a:off x="7842250" y="64662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38</xdr:row>
      <xdr:rowOff>141605</xdr:rowOff>
    </xdr:from>
    <xdr:to xmlns:xdr="http://schemas.openxmlformats.org/drawingml/2006/spreadsheetDrawing">
      <xdr:col>50</xdr:col>
      <xdr:colOff>114300</xdr:colOff>
      <xdr:row>38</xdr:row>
      <xdr:rowOff>149225</xdr:rowOff>
    </xdr:to>
    <xdr:cxnSp macro="">
      <xdr:nvCxnSpPr>
        <xdr:cNvPr id="135" name="直線コネクタ 134"/>
        <xdr:cNvCxnSpPr/>
      </xdr:nvCxnSpPr>
      <xdr:spPr>
        <a:xfrm>
          <a:off x="7886700" y="6515735"/>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99060</xdr:rowOff>
    </xdr:from>
    <xdr:to xmlns:xdr="http://schemas.openxmlformats.org/drawingml/2006/spreadsheetDrawing">
      <xdr:col>41</xdr:col>
      <xdr:colOff>101600</xdr:colOff>
      <xdr:row>39</xdr:row>
      <xdr:rowOff>31115</xdr:rowOff>
    </xdr:to>
    <xdr:sp macro="" textlink="">
      <xdr:nvSpPr>
        <xdr:cNvPr id="136" name="楕円 135"/>
        <xdr:cNvSpPr/>
      </xdr:nvSpPr>
      <xdr:spPr>
        <a:xfrm>
          <a:off x="7029450" y="64731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141605</xdr:rowOff>
    </xdr:from>
    <xdr:to xmlns:xdr="http://schemas.openxmlformats.org/drawingml/2006/spreadsheetDrawing">
      <xdr:col>45</xdr:col>
      <xdr:colOff>171450</xdr:colOff>
      <xdr:row>38</xdr:row>
      <xdr:rowOff>149225</xdr:rowOff>
    </xdr:to>
    <xdr:cxnSp macro="">
      <xdr:nvCxnSpPr>
        <xdr:cNvPr id="137" name="直線コネクタ 136"/>
        <xdr:cNvCxnSpPr/>
      </xdr:nvCxnSpPr>
      <xdr:spPr>
        <a:xfrm flipV="1">
          <a:off x="7080250" y="6515735"/>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99060</xdr:rowOff>
    </xdr:from>
    <xdr:to xmlns:xdr="http://schemas.openxmlformats.org/drawingml/2006/spreadsheetDrawing">
      <xdr:col>36</xdr:col>
      <xdr:colOff>165100</xdr:colOff>
      <xdr:row>39</xdr:row>
      <xdr:rowOff>31115</xdr:rowOff>
    </xdr:to>
    <xdr:sp macro="" textlink="">
      <xdr:nvSpPr>
        <xdr:cNvPr id="138" name="楕円 137"/>
        <xdr:cNvSpPr/>
      </xdr:nvSpPr>
      <xdr:spPr>
        <a:xfrm>
          <a:off x="6235700" y="64731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149225</xdr:rowOff>
    </xdr:from>
    <xdr:to xmlns:xdr="http://schemas.openxmlformats.org/drawingml/2006/spreadsheetDrawing">
      <xdr:col>41</xdr:col>
      <xdr:colOff>50800</xdr:colOff>
      <xdr:row>38</xdr:row>
      <xdr:rowOff>149225</xdr:rowOff>
    </xdr:to>
    <xdr:cxnSp macro="">
      <xdr:nvCxnSpPr>
        <xdr:cNvPr id="139" name="直線コネクタ 138"/>
        <xdr:cNvCxnSpPr/>
      </xdr:nvCxnSpPr>
      <xdr:spPr>
        <a:xfrm>
          <a:off x="6286500" y="65233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74295</xdr:rowOff>
    </xdr:from>
    <xdr:ext cx="469900" cy="252095"/>
    <xdr:sp macro="" textlink="">
      <xdr:nvSpPr>
        <xdr:cNvPr id="140" name="n_1aveValue【図書館】&#10;一人当たり面積"/>
        <xdr:cNvSpPr txBox="1"/>
      </xdr:nvSpPr>
      <xdr:spPr>
        <a:xfrm>
          <a:off x="8458200" y="66160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89535</xdr:rowOff>
    </xdr:from>
    <xdr:ext cx="469900" cy="251460"/>
    <xdr:sp macro="" textlink="">
      <xdr:nvSpPr>
        <xdr:cNvPr id="141" name="n_2aveValue【図書館】&#10;一人当たり面積"/>
        <xdr:cNvSpPr txBox="1"/>
      </xdr:nvSpPr>
      <xdr:spPr>
        <a:xfrm>
          <a:off x="7677150" y="66313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89535</xdr:rowOff>
    </xdr:from>
    <xdr:ext cx="469900" cy="251460"/>
    <xdr:sp macro="" textlink="">
      <xdr:nvSpPr>
        <xdr:cNvPr id="142" name="n_3aveValue【図書館】&#10;一人当たり面積"/>
        <xdr:cNvSpPr txBox="1"/>
      </xdr:nvSpPr>
      <xdr:spPr>
        <a:xfrm>
          <a:off x="6864350" y="66313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81915</xdr:rowOff>
    </xdr:from>
    <xdr:ext cx="469900" cy="253365"/>
    <xdr:sp macro="" textlink="">
      <xdr:nvSpPr>
        <xdr:cNvPr id="143" name="n_4aveValue【図書館】&#10;一人当たり面積"/>
        <xdr:cNvSpPr txBox="1"/>
      </xdr:nvSpPr>
      <xdr:spPr>
        <a:xfrm>
          <a:off x="6070600" y="6623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37</xdr:row>
      <xdr:rowOff>47625</xdr:rowOff>
    </xdr:from>
    <xdr:ext cx="469900" cy="251460"/>
    <xdr:sp macro="" textlink="">
      <xdr:nvSpPr>
        <xdr:cNvPr id="144" name="n_1mainValue【図書館】&#10;一人当たり面積"/>
        <xdr:cNvSpPr txBox="1"/>
      </xdr:nvSpPr>
      <xdr:spPr>
        <a:xfrm>
          <a:off x="8458200" y="625411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39370</xdr:rowOff>
    </xdr:from>
    <xdr:ext cx="469900" cy="253365"/>
    <xdr:sp macro="" textlink="">
      <xdr:nvSpPr>
        <xdr:cNvPr id="145" name="n_2mainValue【図書館】&#10;一人当たり面積"/>
        <xdr:cNvSpPr txBox="1"/>
      </xdr:nvSpPr>
      <xdr:spPr>
        <a:xfrm>
          <a:off x="7677150" y="6245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47625</xdr:rowOff>
    </xdr:from>
    <xdr:ext cx="469900" cy="251460"/>
    <xdr:sp macro="" textlink="">
      <xdr:nvSpPr>
        <xdr:cNvPr id="146" name="n_3mainValue【図書館】&#10;一人当たり面積"/>
        <xdr:cNvSpPr txBox="1"/>
      </xdr:nvSpPr>
      <xdr:spPr>
        <a:xfrm>
          <a:off x="6864350" y="625411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47625</xdr:rowOff>
    </xdr:from>
    <xdr:ext cx="469900" cy="251460"/>
    <xdr:sp macro="" textlink="">
      <xdr:nvSpPr>
        <xdr:cNvPr id="147" name="n_4mainValue【図書館】&#10;一人当たり面積"/>
        <xdr:cNvSpPr txBox="1"/>
      </xdr:nvSpPr>
      <xdr:spPr>
        <a:xfrm>
          <a:off x="6070600" y="625411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8" name="正方形/長方形 147"/>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0" name="正方形/長方形 149"/>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2" name="正方形/長方形 151"/>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4" name="正方形/長方形 153"/>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5" name="正方形/長方形 154"/>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6545" cy="220345"/>
    <xdr:sp macro="" textlink="">
      <xdr:nvSpPr>
        <xdr:cNvPr id="156" name="テキスト ボックス 155"/>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7" name="直線コネクタ 156"/>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5455" cy="251460"/>
    <xdr:sp macro="" textlink="">
      <xdr:nvSpPr>
        <xdr:cNvPr id="158" name="テキスト ボックス 157"/>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0</xdr:rowOff>
    </xdr:from>
    <xdr:to xmlns:xdr="http://schemas.openxmlformats.org/drawingml/2006/spreadsheetDrawing">
      <xdr:col>28</xdr:col>
      <xdr:colOff>114300</xdr:colOff>
      <xdr:row>64</xdr:row>
      <xdr:rowOff>0</xdr:rowOff>
    </xdr:to>
    <xdr:cxnSp macro="">
      <xdr:nvCxnSpPr>
        <xdr:cNvPr id="159" name="直線コネクタ 158"/>
        <xdr:cNvCxnSpPr/>
      </xdr:nvCxnSpPr>
      <xdr:spPr>
        <a:xfrm>
          <a:off x="6858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28575</xdr:rowOff>
    </xdr:from>
    <xdr:ext cx="465455" cy="251460"/>
    <xdr:sp macro="" textlink="">
      <xdr:nvSpPr>
        <xdr:cNvPr id="160" name="テキスト ボックス 159"/>
        <xdr:cNvSpPr txBox="1"/>
      </xdr:nvSpPr>
      <xdr:spPr>
        <a:xfrm>
          <a:off x="275590" y="1059370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55880</xdr:rowOff>
    </xdr:from>
    <xdr:to xmlns:xdr="http://schemas.openxmlformats.org/drawingml/2006/spreadsheetDrawing">
      <xdr:col>28</xdr:col>
      <xdr:colOff>114300</xdr:colOff>
      <xdr:row>61</xdr:row>
      <xdr:rowOff>55880</xdr:rowOff>
    </xdr:to>
    <xdr:cxnSp macro="">
      <xdr:nvCxnSpPr>
        <xdr:cNvPr id="161" name="直線コネクタ 160"/>
        <xdr:cNvCxnSpPr/>
      </xdr:nvCxnSpPr>
      <xdr:spPr>
        <a:xfrm>
          <a:off x="6858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84455</xdr:rowOff>
    </xdr:from>
    <xdr:ext cx="401320" cy="251460"/>
    <xdr:sp macro="" textlink="">
      <xdr:nvSpPr>
        <xdr:cNvPr id="162" name="テキスト ボックス 161"/>
        <xdr:cNvSpPr txBox="1"/>
      </xdr:nvSpPr>
      <xdr:spPr>
        <a:xfrm>
          <a:off x="339725" y="1014666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111760</xdr:rowOff>
    </xdr:from>
    <xdr:to xmlns:xdr="http://schemas.openxmlformats.org/drawingml/2006/spreadsheetDrawing">
      <xdr:col>28</xdr:col>
      <xdr:colOff>114300</xdr:colOff>
      <xdr:row>58</xdr:row>
      <xdr:rowOff>111760</xdr:rowOff>
    </xdr:to>
    <xdr:cxnSp macro="">
      <xdr:nvCxnSpPr>
        <xdr:cNvPr id="163" name="直線コネクタ 162"/>
        <xdr:cNvCxnSpPr/>
      </xdr:nvCxnSpPr>
      <xdr:spPr>
        <a:xfrm>
          <a:off x="6858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57</xdr:row>
      <xdr:rowOff>140335</xdr:rowOff>
    </xdr:from>
    <xdr:ext cx="401320" cy="251460"/>
    <xdr:sp macro="" textlink="">
      <xdr:nvSpPr>
        <xdr:cNvPr id="164" name="テキスト ボックス 163"/>
        <xdr:cNvSpPr txBox="1"/>
      </xdr:nvSpPr>
      <xdr:spPr>
        <a:xfrm>
          <a:off x="339725" y="969962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0</xdr:rowOff>
    </xdr:from>
    <xdr:to xmlns:xdr="http://schemas.openxmlformats.org/drawingml/2006/spreadsheetDrawing">
      <xdr:col>28</xdr:col>
      <xdr:colOff>114300</xdr:colOff>
      <xdr:row>56</xdr:row>
      <xdr:rowOff>0</xdr:rowOff>
    </xdr:to>
    <xdr:cxnSp macro="">
      <xdr:nvCxnSpPr>
        <xdr:cNvPr id="165" name="直線コネクタ 164"/>
        <xdr:cNvCxnSpPr/>
      </xdr:nvCxnSpPr>
      <xdr:spPr>
        <a:xfrm>
          <a:off x="6858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55</xdr:row>
      <xdr:rowOff>28575</xdr:rowOff>
    </xdr:from>
    <xdr:ext cx="401320" cy="251460"/>
    <xdr:sp macro="" textlink="">
      <xdr:nvSpPr>
        <xdr:cNvPr id="166" name="テキスト ボックス 165"/>
        <xdr:cNvSpPr txBox="1"/>
      </xdr:nvSpPr>
      <xdr:spPr>
        <a:xfrm>
          <a:off x="339725" y="925258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67" name="直線コネクタ 166"/>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84455</xdr:rowOff>
    </xdr:from>
    <xdr:ext cx="401320" cy="251460"/>
    <xdr:sp macro="" textlink="">
      <xdr:nvSpPr>
        <xdr:cNvPr id="168" name="テキスト ボックス 167"/>
        <xdr:cNvSpPr txBox="1"/>
      </xdr:nvSpPr>
      <xdr:spPr>
        <a:xfrm>
          <a:off x="339725" y="88055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69" name="【体育館・プー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47625</xdr:rowOff>
    </xdr:from>
    <xdr:to xmlns:xdr="http://schemas.openxmlformats.org/drawingml/2006/spreadsheetDrawing">
      <xdr:col>24</xdr:col>
      <xdr:colOff>62865</xdr:colOff>
      <xdr:row>63</xdr:row>
      <xdr:rowOff>142875</xdr:rowOff>
    </xdr:to>
    <xdr:cxnSp macro="">
      <xdr:nvCxnSpPr>
        <xdr:cNvPr id="170" name="直線コネクタ 169"/>
        <xdr:cNvCxnSpPr/>
      </xdr:nvCxnSpPr>
      <xdr:spPr>
        <a:xfrm flipV="1">
          <a:off x="4177665" y="9439275"/>
          <a:ext cx="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146685</xdr:rowOff>
    </xdr:from>
    <xdr:ext cx="403225" cy="251460"/>
    <xdr:sp macro="" textlink="">
      <xdr:nvSpPr>
        <xdr:cNvPr id="171" name="【体育館・プール】&#10;有形固定資産減価償却率最小値テキスト"/>
        <xdr:cNvSpPr txBox="1"/>
      </xdr:nvSpPr>
      <xdr:spPr>
        <a:xfrm>
          <a:off x="4216400" y="107118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142875</xdr:rowOff>
    </xdr:from>
    <xdr:to xmlns:xdr="http://schemas.openxmlformats.org/drawingml/2006/spreadsheetDrawing">
      <xdr:col>24</xdr:col>
      <xdr:colOff>152400</xdr:colOff>
      <xdr:row>63</xdr:row>
      <xdr:rowOff>142875</xdr:rowOff>
    </xdr:to>
    <xdr:cxnSp macro="">
      <xdr:nvCxnSpPr>
        <xdr:cNvPr id="172" name="直線コネクタ 171"/>
        <xdr:cNvCxnSpPr/>
      </xdr:nvCxnSpPr>
      <xdr:spPr>
        <a:xfrm>
          <a:off x="4108450" y="107080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162560</xdr:rowOff>
    </xdr:from>
    <xdr:ext cx="403225" cy="251460"/>
    <xdr:sp macro="" textlink="">
      <xdr:nvSpPr>
        <xdr:cNvPr id="173" name="【体育館・プール】&#10;有形固定資産減価償却率最大値テキスト"/>
        <xdr:cNvSpPr txBox="1"/>
      </xdr:nvSpPr>
      <xdr:spPr>
        <a:xfrm>
          <a:off x="4216400" y="92189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47625</xdr:rowOff>
    </xdr:from>
    <xdr:to xmlns:xdr="http://schemas.openxmlformats.org/drawingml/2006/spreadsheetDrawing">
      <xdr:col>24</xdr:col>
      <xdr:colOff>152400</xdr:colOff>
      <xdr:row>56</xdr:row>
      <xdr:rowOff>47625</xdr:rowOff>
    </xdr:to>
    <xdr:cxnSp macro="">
      <xdr:nvCxnSpPr>
        <xdr:cNvPr id="174" name="直線コネクタ 173"/>
        <xdr:cNvCxnSpPr/>
      </xdr:nvCxnSpPr>
      <xdr:spPr>
        <a:xfrm>
          <a:off x="4108450" y="94392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110490</xdr:rowOff>
    </xdr:from>
    <xdr:ext cx="403225" cy="253365"/>
    <xdr:sp macro="" textlink="">
      <xdr:nvSpPr>
        <xdr:cNvPr id="175" name="【体育館・プール】&#10;有形固定資産減価償却率平均値テキスト"/>
        <xdr:cNvSpPr txBox="1"/>
      </xdr:nvSpPr>
      <xdr:spPr>
        <a:xfrm>
          <a:off x="4216400" y="1000506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131445</xdr:rowOff>
    </xdr:from>
    <xdr:to xmlns:xdr="http://schemas.openxmlformats.org/drawingml/2006/spreadsheetDrawing">
      <xdr:col>24</xdr:col>
      <xdr:colOff>114300</xdr:colOff>
      <xdr:row>60</xdr:row>
      <xdr:rowOff>62865</xdr:rowOff>
    </xdr:to>
    <xdr:sp macro="" textlink="">
      <xdr:nvSpPr>
        <xdr:cNvPr id="176" name="フローチャート: 判断 175"/>
        <xdr:cNvSpPr/>
      </xdr:nvSpPr>
      <xdr:spPr>
        <a:xfrm>
          <a:off x="4127500" y="10026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140335</xdr:rowOff>
    </xdr:from>
    <xdr:to xmlns:xdr="http://schemas.openxmlformats.org/drawingml/2006/spreadsheetDrawing">
      <xdr:col>20</xdr:col>
      <xdr:colOff>38100</xdr:colOff>
      <xdr:row>60</xdr:row>
      <xdr:rowOff>72390</xdr:rowOff>
    </xdr:to>
    <xdr:sp macro="" textlink="">
      <xdr:nvSpPr>
        <xdr:cNvPr id="177" name="フローチャート: 判断 176"/>
        <xdr:cNvSpPr/>
      </xdr:nvSpPr>
      <xdr:spPr>
        <a:xfrm>
          <a:off x="3384550" y="100349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91440</xdr:rowOff>
    </xdr:from>
    <xdr:to xmlns:xdr="http://schemas.openxmlformats.org/drawingml/2006/spreadsheetDrawing">
      <xdr:col>15</xdr:col>
      <xdr:colOff>101600</xdr:colOff>
      <xdr:row>60</xdr:row>
      <xdr:rowOff>22860</xdr:rowOff>
    </xdr:to>
    <xdr:sp macro="" textlink="">
      <xdr:nvSpPr>
        <xdr:cNvPr id="178" name="フローチャート: 判断 177"/>
        <xdr:cNvSpPr/>
      </xdr:nvSpPr>
      <xdr:spPr>
        <a:xfrm>
          <a:off x="2571750" y="99860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50800</xdr:rowOff>
    </xdr:from>
    <xdr:to xmlns:xdr="http://schemas.openxmlformats.org/drawingml/2006/spreadsheetDrawing">
      <xdr:col>10</xdr:col>
      <xdr:colOff>165100</xdr:colOff>
      <xdr:row>59</xdr:row>
      <xdr:rowOff>150495</xdr:rowOff>
    </xdr:to>
    <xdr:sp macro="" textlink="">
      <xdr:nvSpPr>
        <xdr:cNvPr id="179" name="フローチャート: 判断 178"/>
        <xdr:cNvSpPr/>
      </xdr:nvSpPr>
      <xdr:spPr>
        <a:xfrm>
          <a:off x="1778000" y="9945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95250</xdr:rowOff>
    </xdr:from>
    <xdr:to xmlns:xdr="http://schemas.openxmlformats.org/drawingml/2006/spreadsheetDrawing">
      <xdr:col>6</xdr:col>
      <xdr:colOff>38100</xdr:colOff>
      <xdr:row>60</xdr:row>
      <xdr:rowOff>27305</xdr:rowOff>
    </xdr:to>
    <xdr:sp macro="" textlink="">
      <xdr:nvSpPr>
        <xdr:cNvPr id="180" name="フローチャート: 判断 179"/>
        <xdr:cNvSpPr/>
      </xdr:nvSpPr>
      <xdr:spPr>
        <a:xfrm>
          <a:off x="984250" y="99898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1460"/>
    <xdr:sp macro="" textlink="">
      <xdr:nvSpPr>
        <xdr:cNvPr id="181" name="テキスト ボックス 180"/>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1460"/>
    <xdr:sp macro="" textlink="">
      <xdr:nvSpPr>
        <xdr:cNvPr id="182" name="テキスト ボックス 181"/>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095" cy="251460"/>
    <xdr:sp macro="" textlink="">
      <xdr:nvSpPr>
        <xdr:cNvPr id="183" name="テキスト ボックス 182"/>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1460"/>
    <xdr:sp macro="" textlink="">
      <xdr:nvSpPr>
        <xdr:cNvPr id="184" name="テキスト ボックス 183"/>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1460"/>
    <xdr:sp macro="" textlink="">
      <xdr:nvSpPr>
        <xdr:cNvPr id="185" name="テキスト ボックス 184"/>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142875</xdr:rowOff>
    </xdr:from>
    <xdr:to xmlns:xdr="http://schemas.openxmlformats.org/drawingml/2006/spreadsheetDrawing">
      <xdr:col>24</xdr:col>
      <xdr:colOff>114300</xdr:colOff>
      <xdr:row>58</xdr:row>
      <xdr:rowOff>74295</xdr:rowOff>
    </xdr:to>
    <xdr:sp macro="" textlink="">
      <xdr:nvSpPr>
        <xdr:cNvPr id="186" name="楕円 185"/>
        <xdr:cNvSpPr/>
      </xdr:nvSpPr>
      <xdr:spPr>
        <a:xfrm>
          <a:off x="4127500" y="9702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56</xdr:row>
      <xdr:rowOff>165100</xdr:rowOff>
    </xdr:from>
    <xdr:ext cx="403225" cy="251460"/>
    <xdr:sp macro="" textlink="">
      <xdr:nvSpPr>
        <xdr:cNvPr id="187" name="【体育館・プール】&#10;有形固定資産減価償却率該当値テキスト"/>
        <xdr:cNvSpPr txBox="1"/>
      </xdr:nvSpPr>
      <xdr:spPr>
        <a:xfrm>
          <a:off x="4216400" y="955675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106680</xdr:rowOff>
    </xdr:from>
    <xdr:to xmlns:xdr="http://schemas.openxmlformats.org/drawingml/2006/spreadsheetDrawing">
      <xdr:col>20</xdr:col>
      <xdr:colOff>38100</xdr:colOff>
      <xdr:row>58</xdr:row>
      <xdr:rowOff>38735</xdr:rowOff>
    </xdr:to>
    <xdr:sp macro="" textlink="">
      <xdr:nvSpPr>
        <xdr:cNvPr id="188" name="楕円 187"/>
        <xdr:cNvSpPr/>
      </xdr:nvSpPr>
      <xdr:spPr>
        <a:xfrm>
          <a:off x="3384550" y="96659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57</xdr:row>
      <xdr:rowOff>156210</xdr:rowOff>
    </xdr:from>
    <xdr:to xmlns:xdr="http://schemas.openxmlformats.org/drawingml/2006/spreadsheetDrawing">
      <xdr:col>24</xdr:col>
      <xdr:colOff>63500</xdr:colOff>
      <xdr:row>58</xdr:row>
      <xdr:rowOff>24765</xdr:rowOff>
    </xdr:to>
    <xdr:cxnSp macro="">
      <xdr:nvCxnSpPr>
        <xdr:cNvPr id="189" name="直線コネクタ 188"/>
        <xdr:cNvCxnSpPr/>
      </xdr:nvCxnSpPr>
      <xdr:spPr>
        <a:xfrm>
          <a:off x="3429000" y="9715500"/>
          <a:ext cx="7493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5715</xdr:rowOff>
    </xdr:from>
    <xdr:to xmlns:xdr="http://schemas.openxmlformats.org/drawingml/2006/spreadsheetDrawing">
      <xdr:col>15</xdr:col>
      <xdr:colOff>101600</xdr:colOff>
      <xdr:row>57</xdr:row>
      <xdr:rowOff>106045</xdr:rowOff>
    </xdr:to>
    <xdr:sp macro="" textlink="">
      <xdr:nvSpPr>
        <xdr:cNvPr id="190" name="楕円 189"/>
        <xdr:cNvSpPr/>
      </xdr:nvSpPr>
      <xdr:spPr>
        <a:xfrm>
          <a:off x="2571750" y="95650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55880</xdr:rowOff>
    </xdr:from>
    <xdr:to xmlns:xdr="http://schemas.openxmlformats.org/drawingml/2006/spreadsheetDrawing">
      <xdr:col>19</xdr:col>
      <xdr:colOff>171450</xdr:colOff>
      <xdr:row>57</xdr:row>
      <xdr:rowOff>156210</xdr:rowOff>
    </xdr:to>
    <xdr:cxnSp macro="">
      <xdr:nvCxnSpPr>
        <xdr:cNvPr id="191" name="直線コネクタ 190"/>
        <xdr:cNvCxnSpPr/>
      </xdr:nvCxnSpPr>
      <xdr:spPr>
        <a:xfrm>
          <a:off x="2622550" y="9615170"/>
          <a:ext cx="80645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137795</xdr:rowOff>
    </xdr:from>
    <xdr:to xmlns:xdr="http://schemas.openxmlformats.org/drawingml/2006/spreadsheetDrawing">
      <xdr:col>10</xdr:col>
      <xdr:colOff>165100</xdr:colOff>
      <xdr:row>57</xdr:row>
      <xdr:rowOff>69850</xdr:rowOff>
    </xdr:to>
    <xdr:sp macro="" textlink="">
      <xdr:nvSpPr>
        <xdr:cNvPr id="192" name="楕円 191"/>
        <xdr:cNvSpPr/>
      </xdr:nvSpPr>
      <xdr:spPr>
        <a:xfrm>
          <a:off x="1778000" y="95294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19685</xdr:rowOff>
    </xdr:from>
    <xdr:to xmlns:xdr="http://schemas.openxmlformats.org/drawingml/2006/spreadsheetDrawing">
      <xdr:col>15</xdr:col>
      <xdr:colOff>50800</xdr:colOff>
      <xdr:row>57</xdr:row>
      <xdr:rowOff>55880</xdr:rowOff>
    </xdr:to>
    <xdr:cxnSp macro="">
      <xdr:nvCxnSpPr>
        <xdr:cNvPr id="193" name="直線コネクタ 192"/>
        <xdr:cNvCxnSpPr/>
      </xdr:nvCxnSpPr>
      <xdr:spPr>
        <a:xfrm>
          <a:off x="1828800" y="9578975"/>
          <a:ext cx="7937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56</xdr:row>
      <xdr:rowOff>102870</xdr:rowOff>
    </xdr:from>
    <xdr:to xmlns:xdr="http://schemas.openxmlformats.org/drawingml/2006/spreadsheetDrawing">
      <xdr:col>6</xdr:col>
      <xdr:colOff>38100</xdr:colOff>
      <xdr:row>57</xdr:row>
      <xdr:rowOff>34290</xdr:rowOff>
    </xdr:to>
    <xdr:sp macro="" textlink="">
      <xdr:nvSpPr>
        <xdr:cNvPr id="194" name="楕円 193"/>
        <xdr:cNvSpPr/>
      </xdr:nvSpPr>
      <xdr:spPr>
        <a:xfrm>
          <a:off x="984250" y="94945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56</xdr:row>
      <xdr:rowOff>151765</xdr:rowOff>
    </xdr:from>
    <xdr:to xmlns:xdr="http://schemas.openxmlformats.org/drawingml/2006/spreadsheetDrawing">
      <xdr:col>10</xdr:col>
      <xdr:colOff>114300</xdr:colOff>
      <xdr:row>57</xdr:row>
      <xdr:rowOff>19685</xdr:rowOff>
    </xdr:to>
    <xdr:cxnSp macro="">
      <xdr:nvCxnSpPr>
        <xdr:cNvPr id="195" name="直線コネクタ 194"/>
        <xdr:cNvCxnSpPr/>
      </xdr:nvCxnSpPr>
      <xdr:spPr>
        <a:xfrm>
          <a:off x="1028700" y="9543415"/>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62865</xdr:rowOff>
    </xdr:from>
    <xdr:ext cx="403225" cy="253365"/>
    <xdr:sp macro="" textlink="">
      <xdr:nvSpPr>
        <xdr:cNvPr id="196" name="n_1aveValue【体育館・プール】&#10;有形固定資産減価償却率"/>
        <xdr:cNvSpPr txBox="1"/>
      </xdr:nvSpPr>
      <xdr:spPr>
        <a:xfrm>
          <a:off x="3239135" y="101250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14605</xdr:rowOff>
    </xdr:from>
    <xdr:ext cx="403225" cy="251460"/>
    <xdr:sp macro="" textlink="">
      <xdr:nvSpPr>
        <xdr:cNvPr id="197" name="n_2aveValue【体育館・プール】&#10;有形固定資産減価償却率"/>
        <xdr:cNvSpPr txBox="1"/>
      </xdr:nvSpPr>
      <xdr:spPr>
        <a:xfrm>
          <a:off x="2439035" y="100768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141605</xdr:rowOff>
    </xdr:from>
    <xdr:ext cx="403225" cy="251460"/>
    <xdr:sp macro="" textlink="">
      <xdr:nvSpPr>
        <xdr:cNvPr id="198" name="n_3aveValue【体育館・プール】&#10;有形固定資産減価償却率"/>
        <xdr:cNvSpPr txBox="1"/>
      </xdr:nvSpPr>
      <xdr:spPr>
        <a:xfrm>
          <a:off x="1645285" y="100361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18415</xdr:rowOff>
    </xdr:from>
    <xdr:ext cx="405130" cy="252095"/>
    <xdr:sp macro="" textlink="">
      <xdr:nvSpPr>
        <xdr:cNvPr id="199" name="n_4aveValue【体育館・プール】&#10;有形固定資産減価償却率"/>
        <xdr:cNvSpPr txBox="1"/>
      </xdr:nvSpPr>
      <xdr:spPr>
        <a:xfrm>
          <a:off x="851535" y="1008062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56</xdr:row>
      <xdr:rowOff>54610</xdr:rowOff>
    </xdr:from>
    <xdr:ext cx="403225" cy="253365"/>
    <xdr:sp macro="" textlink="">
      <xdr:nvSpPr>
        <xdr:cNvPr id="200" name="n_1mainValue【体育館・プール】&#10;有形固定資産減価償却率"/>
        <xdr:cNvSpPr txBox="1"/>
      </xdr:nvSpPr>
      <xdr:spPr>
        <a:xfrm>
          <a:off x="3239135" y="94462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55</xdr:row>
      <xdr:rowOff>121920</xdr:rowOff>
    </xdr:from>
    <xdr:ext cx="403225" cy="251460"/>
    <xdr:sp macro="" textlink="">
      <xdr:nvSpPr>
        <xdr:cNvPr id="201" name="n_2mainValue【体育館・プール】&#10;有形固定資産減価償却率"/>
        <xdr:cNvSpPr txBox="1"/>
      </xdr:nvSpPr>
      <xdr:spPr>
        <a:xfrm>
          <a:off x="2439035" y="93459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55</xdr:row>
      <xdr:rowOff>85725</xdr:rowOff>
    </xdr:from>
    <xdr:ext cx="403225" cy="251460"/>
    <xdr:sp macro="" textlink="">
      <xdr:nvSpPr>
        <xdr:cNvPr id="202" name="n_3mainValue【体育館・プール】&#10;有形固定資産減価償却率"/>
        <xdr:cNvSpPr txBox="1"/>
      </xdr:nvSpPr>
      <xdr:spPr>
        <a:xfrm>
          <a:off x="1645285" y="930973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55</xdr:row>
      <xdr:rowOff>50800</xdr:rowOff>
    </xdr:from>
    <xdr:ext cx="405130" cy="251460"/>
    <xdr:sp macro="" textlink="">
      <xdr:nvSpPr>
        <xdr:cNvPr id="203" name="n_4mainValue【体育館・プール】&#10;有形固定資産減価償却率"/>
        <xdr:cNvSpPr txBox="1"/>
      </xdr:nvSpPr>
      <xdr:spPr>
        <a:xfrm>
          <a:off x="851535" y="927481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4" name="正方形/長方形 203"/>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5" name="正方形/長方形 204"/>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06" name="正方形/長方形 205"/>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07" name="正方形/長方形 206"/>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08" name="正方形/長方形 207"/>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09" name="正方形/長方形 208"/>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0" name="正方形/長方形 209"/>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1" name="正方形/長方形 210"/>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980" cy="220345"/>
    <xdr:sp macro="" textlink="">
      <xdr:nvSpPr>
        <xdr:cNvPr id="212" name="テキスト ボックス 211"/>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3" name="直線コネクタ 212"/>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4" name="直線コネクタ 213"/>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103505</xdr:rowOff>
    </xdr:from>
    <xdr:ext cx="465455" cy="251460"/>
    <xdr:sp macro="" textlink="">
      <xdr:nvSpPr>
        <xdr:cNvPr id="215" name="テキスト ボックス 214"/>
        <xdr:cNvSpPr txBox="1"/>
      </xdr:nvSpPr>
      <xdr:spPr>
        <a:xfrm>
          <a:off x="55270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6" name="直線コネクタ 215"/>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66040</xdr:rowOff>
    </xdr:from>
    <xdr:ext cx="465455" cy="251460"/>
    <xdr:sp macro="" textlink="">
      <xdr:nvSpPr>
        <xdr:cNvPr id="217" name="テキスト ボックス 216"/>
        <xdr:cNvSpPr txBox="1"/>
      </xdr:nvSpPr>
      <xdr:spPr>
        <a:xfrm>
          <a:off x="5527040" y="102958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8" name="直線コネクタ 217"/>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28575</xdr:rowOff>
    </xdr:from>
    <xdr:ext cx="465455" cy="251460"/>
    <xdr:sp macro="" textlink="">
      <xdr:nvSpPr>
        <xdr:cNvPr id="219" name="テキスト ボックス 218"/>
        <xdr:cNvSpPr txBox="1"/>
      </xdr:nvSpPr>
      <xdr:spPr>
        <a:xfrm>
          <a:off x="552704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0" name="直線コネクタ 219"/>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159385</xdr:rowOff>
    </xdr:from>
    <xdr:ext cx="465455" cy="251460"/>
    <xdr:sp macro="" textlink="">
      <xdr:nvSpPr>
        <xdr:cNvPr id="221" name="テキスト ボックス 220"/>
        <xdr:cNvSpPr txBox="1"/>
      </xdr:nvSpPr>
      <xdr:spPr>
        <a:xfrm>
          <a:off x="5527040" y="95510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2" name="直線コネクタ 221"/>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121920</xdr:rowOff>
    </xdr:from>
    <xdr:ext cx="465455" cy="251460"/>
    <xdr:sp macro="" textlink="">
      <xdr:nvSpPr>
        <xdr:cNvPr id="223" name="テキスト ボックス 222"/>
        <xdr:cNvSpPr txBox="1"/>
      </xdr:nvSpPr>
      <xdr:spPr>
        <a:xfrm>
          <a:off x="5527040" y="9178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4" name="直線コネクタ 223"/>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84455</xdr:rowOff>
    </xdr:from>
    <xdr:ext cx="465455" cy="251460"/>
    <xdr:sp macro="" textlink="">
      <xdr:nvSpPr>
        <xdr:cNvPr id="225" name="テキスト ボックス 224"/>
        <xdr:cNvSpPr txBox="1"/>
      </xdr:nvSpPr>
      <xdr:spPr>
        <a:xfrm>
          <a:off x="552704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26" name="【体育館・プール】&#10;一人当たり面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55</xdr:row>
      <xdr:rowOff>98425</xdr:rowOff>
    </xdr:from>
    <xdr:to xmlns:xdr="http://schemas.openxmlformats.org/drawingml/2006/spreadsheetDrawing">
      <xdr:col>54</xdr:col>
      <xdr:colOff>171450</xdr:colOff>
      <xdr:row>63</xdr:row>
      <xdr:rowOff>67310</xdr:rowOff>
    </xdr:to>
    <xdr:cxnSp macro="">
      <xdr:nvCxnSpPr>
        <xdr:cNvPr id="227" name="直線コネクタ 226"/>
        <xdr:cNvCxnSpPr/>
      </xdr:nvCxnSpPr>
      <xdr:spPr>
        <a:xfrm flipV="1">
          <a:off x="9429750" y="9322435"/>
          <a:ext cx="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71120</xdr:rowOff>
    </xdr:from>
    <xdr:ext cx="467995" cy="251460"/>
    <xdr:sp macro="" textlink="">
      <xdr:nvSpPr>
        <xdr:cNvPr id="228" name="【体育館・プール】&#10;一人当たり面積最小値テキスト"/>
        <xdr:cNvSpPr txBox="1"/>
      </xdr:nvSpPr>
      <xdr:spPr>
        <a:xfrm>
          <a:off x="9467850" y="1063625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67310</xdr:rowOff>
    </xdr:from>
    <xdr:to xmlns:xdr="http://schemas.openxmlformats.org/drawingml/2006/spreadsheetDrawing">
      <xdr:col>55</xdr:col>
      <xdr:colOff>88900</xdr:colOff>
      <xdr:row>63</xdr:row>
      <xdr:rowOff>67310</xdr:rowOff>
    </xdr:to>
    <xdr:cxnSp macro="">
      <xdr:nvCxnSpPr>
        <xdr:cNvPr id="229" name="直線コネクタ 228"/>
        <xdr:cNvCxnSpPr/>
      </xdr:nvCxnSpPr>
      <xdr:spPr>
        <a:xfrm>
          <a:off x="9359900" y="10632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46990</xdr:rowOff>
    </xdr:from>
    <xdr:ext cx="467995" cy="251460"/>
    <xdr:sp macro="" textlink="">
      <xdr:nvSpPr>
        <xdr:cNvPr id="230" name="【体育館・プール】&#10;一人当たり面積最大値テキスト"/>
        <xdr:cNvSpPr txBox="1"/>
      </xdr:nvSpPr>
      <xdr:spPr>
        <a:xfrm>
          <a:off x="9467850" y="910336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98425</xdr:rowOff>
    </xdr:from>
    <xdr:to xmlns:xdr="http://schemas.openxmlformats.org/drawingml/2006/spreadsheetDrawing">
      <xdr:col>55</xdr:col>
      <xdr:colOff>88900</xdr:colOff>
      <xdr:row>55</xdr:row>
      <xdr:rowOff>98425</xdr:rowOff>
    </xdr:to>
    <xdr:cxnSp macro="">
      <xdr:nvCxnSpPr>
        <xdr:cNvPr id="231" name="直線コネクタ 230"/>
        <xdr:cNvCxnSpPr/>
      </xdr:nvCxnSpPr>
      <xdr:spPr>
        <a:xfrm>
          <a:off x="9359900" y="93224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110490</xdr:rowOff>
    </xdr:from>
    <xdr:ext cx="467995" cy="253365"/>
    <xdr:sp macro="" textlink="">
      <xdr:nvSpPr>
        <xdr:cNvPr id="232" name="【体育館・プール】&#10;一人当たり面積平均値テキスト"/>
        <xdr:cNvSpPr txBox="1"/>
      </xdr:nvSpPr>
      <xdr:spPr>
        <a:xfrm>
          <a:off x="9467850" y="10172700"/>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88265</xdr:rowOff>
    </xdr:from>
    <xdr:to xmlns:xdr="http://schemas.openxmlformats.org/drawingml/2006/spreadsheetDrawing">
      <xdr:col>55</xdr:col>
      <xdr:colOff>50800</xdr:colOff>
      <xdr:row>62</xdr:row>
      <xdr:rowOff>19685</xdr:rowOff>
    </xdr:to>
    <xdr:sp macro="" textlink="">
      <xdr:nvSpPr>
        <xdr:cNvPr id="233" name="フローチャート: 判断 232"/>
        <xdr:cNvSpPr/>
      </xdr:nvSpPr>
      <xdr:spPr>
        <a:xfrm>
          <a:off x="9398000" y="103181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74930</xdr:rowOff>
    </xdr:from>
    <xdr:to xmlns:xdr="http://schemas.openxmlformats.org/drawingml/2006/spreadsheetDrawing">
      <xdr:col>50</xdr:col>
      <xdr:colOff>165100</xdr:colOff>
      <xdr:row>62</xdr:row>
      <xdr:rowOff>6350</xdr:rowOff>
    </xdr:to>
    <xdr:sp macro="" textlink="">
      <xdr:nvSpPr>
        <xdr:cNvPr id="234" name="フローチャート: 判断 233"/>
        <xdr:cNvSpPr/>
      </xdr:nvSpPr>
      <xdr:spPr>
        <a:xfrm>
          <a:off x="8636000" y="10304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78740</xdr:rowOff>
    </xdr:from>
    <xdr:to xmlns:xdr="http://schemas.openxmlformats.org/drawingml/2006/spreadsheetDrawing">
      <xdr:col>46</xdr:col>
      <xdr:colOff>38100</xdr:colOff>
      <xdr:row>62</xdr:row>
      <xdr:rowOff>10795</xdr:rowOff>
    </xdr:to>
    <xdr:sp macro="" textlink="">
      <xdr:nvSpPr>
        <xdr:cNvPr id="235" name="フローチャート: 判断 234"/>
        <xdr:cNvSpPr/>
      </xdr:nvSpPr>
      <xdr:spPr>
        <a:xfrm>
          <a:off x="7842250" y="103085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88265</xdr:rowOff>
    </xdr:from>
    <xdr:to xmlns:xdr="http://schemas.openxmlformats.org/drawingml/2006/spreadsheetDrawing">
      <xdr:col>41</xdr:col>
      <xdr:colOff>101600</xdr:colOff>
      <xdr:row>62</xdr:row>
      <xdr:rowOff>19685</xdr:rowOff>
    </xdr:to>
    <xdr:sp macro="" textlink="">
      <xdr:nvSpPr>
        <xdr:cNvPr id="236" name="フローチャート: 判断 235"/>
        <xdr:cNvSpPr/>
      </xdr:nvSpPr>
      <xdr:spPr>
        <a:xfrm>
          <a:off x="7029450" y="10318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136525</xdr:rowOff>
    </xdr:from>
    <xdr:to xmlns:xdr="http://schemas.openxmlformats.org/drawingml/2006/spreadsheetDrawing">
      <xdr:col>36</xdr:col>
      <xdr:colOff>165100</xdr:colOff>
      <xdr:row>62</xdr:row>
      <xdr:rowOff>68580</xdr:rowOff>
    </xdr:to>
    <xdr:sp macro="" textlink="">
      <xdr:nvSpPr>
        <xdr:cNvPr id="237" name="フローチャート: 判断 236"/>
        <xdr:cNvSpPr/>
      </xdr:nvSpPr>
      <xdr:spPr>
        <a:xfrm>
          <a:off x="6235700" y="10366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1460"/>
    <xdr:sp macro="" textlink="">
      <xdr:nvSpPr>
        <xdr:cNvPr id="238" name="テキスト ボックス 237"/>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1460"/>
    <xdr:sp macro="" textlink="">
      <xdr:nvSpPr>
        <xdr:cNvPr id="239" name="テキスト ボックス 238"/>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1460"/>
    <xdr:sp macro="" textlink="">
      <xdr:nvSpPr>
        <xdr:cNvPr id="240" name="テキスト ボックス 239"/>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095" cy="251460"/>
    <xdr:sp macro="" textlink="">
      <xdr:nvSpPr>
        <xdr:cNvPr id="241" name="テキスト ボックス 240"/>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1460"/>
    <xdr:sp macro="" textlink="">
      <xdr:nvSpPr>
        <xdr:cNvPr id="242" name="テキスト ボックス 241"/>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17145</xdr:rowOff>
    </xdr:from>
    <xdr:to xmlns:xdr="http://schemas.openxmlformats.org/drawingml/2006/spreadsheetDrawing">
      <xdr:col>55</xdr:col>
      <xdr:colOff>50800</xdr:colOff>
      <xdr:row>63</xdr:row>
      <xdr:rowOff>116840</xdr:rowOff>
    </xdr:to>
    <xdr:sp macro="" textlink="">
      <xdr:nvSpPr>
        <xdr:cNvPr id="243" name="楕円 242"/>
        <xdr:cNvSpPr/>
      </xdr:nvSpPr>
      <xdr:spPr>
        <a:xfrm>
          <a:off x="9398000" y="105822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101600</xdr:rowOff>
    </xdr:from>
    <xdr:ext cx="467995" cy="253365"/>
    <xdr:sp macro="" textlink="">
      <xdr:nvSpPr>
        <xdr:cNvPr id="244" name="【体育館・プール】&#10;一人当たり面積該当値テキスト"/>
        <xdr:cNvSpPr txBox="1"/>
      </xdr:nvSpPr>
      <xdr:spPr>
        <a:xfrm>
          <a:off x="9467850" y="1049909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19050</xdr:rowOff>
    </xdr:from>
    <xdr:to xmlns:xdr="http://schemas.openxmlformats.org/drawingml/2006/spreadsheetDrawing">
      <xdr:col>50</xdr:col>
      <xdr:colOff>165100</xdr:colOff>
      <xdr:row>63</xdr:row>
      <xdr:rowOff>118110</xdr:rowOff>
    </xdr:to>
    <xdr:sp macro="" textlink="">
      <xdr:nvSpPr>
        <xdr:cNvPr id="245" name="楕円 244"/>
        <xdr:cNvSpPr/>
      </xdr:nvSpPr>
      <xdr:spPr>
        <a:xfrm>
          <a:off x="8636000" y="10584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67310</xdr:rowOff>
    </xdr:from>
    <xdr:to xmlns:xdr="http://schemas.openxmlformats.org/drawingml/2006/spreadsheetDrawing">
      <xdr:col>55</xdr:col>
      <xdr:colOff>0</xdr:colOff>
      <xdr:row>63</xdr:row>
      <xdr:rowOff>69215</xdr:rowOff>
    </xdr:to>
    <xdr:cxnSp macro="">
      <xdr:nvCxnSpPr>
        <xdr:cNvPr id="246" name="直線コネクタ 245"/>
        <xdr:cNvCxnSpPr/>
      </xdr:nvCxnSpPr>
      <xdr:spPr>
        <a:xfrm flipV="1">
          <a:off x="8686800" y="10632440"/>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54610</xdr:rowOff>
    </xdr:from>
    <xdr:to xmlns:xdr="http://schemas.openxmlformats.org/drawingml/2006/spreadsheetDrawing">
      <xdr:col>46</xdr:col>
      <xdr:colOff>38100</xdr:colOff>
      <xdr:row>63</xdr:row>
      <xdr:rowOff>153670</xdr:rowOff>
    </xdr:to>
    <xdr:sp macro="" textlink="">
      <xdr:nvSpPr>
        <xdr:cNvPr id="247" name="楕円 246"/>
        <xdr:cNvSpPr/>
      </xdr:nvSpPr>
      <xdr:spPr>
        <a:xfrm>
          <a:off x="7842250" y="106197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63</xdr:row>
      <xdr:rowOff>69215</xdr:rowOff>
    </xdr:from>
    <xdr:to xmlns:xdr="http://schemas.openxmlformats.org/drawingml/2006/spreadsheetDrawing">
      <xdr:col>50</xdr:col>
      <xdr:colOff>114300</xdr:colOff>
      <xdr:row>63</xdr:row>
      <xdr:rowOff>104775</xdr:rowOff>
    </xdr:to>
    <xdr:cxnSp macro="">
      <xdr:nvCxnSpPr>
        <xdr:cNvPr id="248" name="直線コネクタ 247"/>
        <xdr:cNvCxnSpPr/>
      </xdr:nvCxnSpPr>
      <xdr:spPr>
        <a:xfrm flipV="1">
          <a:off x="7886700" y="10634345"/>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56515</xdr:rowOff>
    </xdr:from>
    <xdr:to xmlns:xdr="http://schemas.openxmlformats.org/drawingml/2006/spreadsheetDrawing">
      <xdr:col>41</xdr:col>
      <xdr:colOff>101600</xdr:colOff>
      <xdr:row>63</xdr:row>
      <xdr:rowOff>155575</xdr:rowOff>
    </xdr:to>
    <xdr:sp macro="" textlink="">
      <xdr:nvSpPr>
        <xdr:cNvPr id="249" name="楕円 248"/>
        <xdr:cNvSpPr/>
      </xdr:nvSpPr>
      <xdr:spPr>
        <a:xfrm>
          <a:off x="7029450" y="10621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104775</xdr:rowOff>
    </xdr:from>
    <xdr:to xmlns:xdr="http://schemas.openxmlformats.org/drawingml/2006/spreadsheetDrawing">
      <xdr:col>45</xdr:col>
      <xdr:colOff>171450</xdr:colOff>
      <xdr:row>63</xdr:row>
      <xdr:rowOff>106680</xdr:rowOff>
    </xdr:to>
    <xdr:cxnSp macro="">
      <xdr:nvCxnSpPr>
        <xdr:cNvPr id="250" name="直線コネクタ 249"/>
        <xdr:cNvCxnSpPr/>
      </xdr:nvCxnSpPr>
      <xdr:spPr>
        <a:xfrm flipV="1">
          <a:off x="7080250" y="1066990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56515</xdr:rowOff>
    </xdr:from>
    <xdr:to xmlns:xdr="http://schemas.openxmlformats.org/drawingml/2006/spreadsheetDrawing">
      <xdr:col>36</xdr:col>
      <xdr:colOff>165100</xdr:colOff>
      <xdr:row>63</xdr:row>
      <xdr:rowOff>155575</xdr:rowOff>
    </xdr:to>
    <xdr:sp macro="" textlink="">
      <xdr:nvSpPr>
        <xdr:cNvPr id="251" name="楕円 250"/>
        <xdr:cNvSpPr/>
      </xdr:nvSpPr>
      <xdr:spPr>
        <a:xfrm>
          <a:off x="6235700" y="10621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106680</xdr:rowOff>
    </xdr:from>
    <xdr:to xmlns:xdr="http://schemas.openxmlformats.org/drawingml/2006/spreadsheetDrawing">
      <xdr:col>41</xdr:col>
      <xdr:colOff>50800</xdr:colOff>
      <xdr:row>63</xdr:row>
      <xdr:rowOff>106680</xdr:rowOff>
    </xdr:to>
    <xdr:cxnSp macro="">
      <xdr:nvCxnSpPr>
        <xdr:cNvPr id="252" name="直線コネクタ 251"/>
        <xdr:cNvCxnSpPr/>
      </xdr:nvCxnSpPr>
      <xdr:spPr>
        <a:xfrm>
          <a:off x="6286500" y="106718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22860</xdr:rowOff>
    </xdr:from>
    <xdr:ext cx="469900" cy="253365"/>
    <xdr:sp macro="" textlink="">
      <xdr:nvSpPr>
        <xdr:cNvPr id="253" name="n_1aveValue【体育館・プール】&#10;一人当たり面積"/>
        <xdr:cNvSpPr txBox="1"/>
      </xdr:nvSpPr>
      <xdr:spPr>
        <a:xfrm>
          <a:off x="8458200" y="100850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26670</xdr:rowOff>
    </xdr:from>
    <xdr:ext cx="469900" cy="253365"/>
    <xdr:sp macro="" textlink="">
      <xdr:nvSpPr>
        <xdr:cNvPr id="254" name="n_2aveValue【体育館・プール】&#10;一人当たり面積"/>
        <xdr:cNvSpPr txBox="1"/>
      </xdr:nvSpPr>
      <xdr:spPr>
        <a:xfrm>
          <a:off x="7677150" y="100888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36195</xdr:rowOff>
    </xdr:from>
    <xdr:ext cx="469900" cy="251460"/>
    <xdr:sp macro="" textlink="">
      <xdr:nvSpPr>
        <xdr:cNvPr id="255" name="n_3aveValue【体育館・プール】&#10;一人当たり面積"/>
        <xdr:cNvSpPr txBox="1"/>
      </xdr:nvSpPr>
      <xdr:spPr>
        <a:xfrm>
          <a:off x="6864350" y="100984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84455</xdr:rowOff>
    </xdr:from>
    <xdr:ext cx="469900" cy="251460"/>
    <xdr:sp macro="" textlink="">
      <xdr:nvSpPr>
        <xdr:cNvPr id="256" name="n_4aveValue【体育館・プール】&#10;一人当たり面積"/>
        <xdr:cNvSpPr txBox="1"/>
      </xdr:nvSpPr>
      <xdr:spPr>
        <a:xfrm>
          <a:off x="6070600" y="101466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109855</xdr:rowOff>
    </xdr:from>
    <xdr:ext cx="469900" cy="251460"/>
    <xdr:sp macro="" textlink="">
      <xdr:nvSpPr>
        <xdr:cNvPr id="257" name="n_1mainValue【体育館・プール】&#10;一人当たり面積"/>
        <xdr:cNvSpPr txBox="1"/>
      </xdr:nvSpPr>
      <xdr:spPr>
        <a:xfrm>
          <a:off x="8458200" y="106749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145415</xdr:rowOff>
    </xdr:from>
    <xdr:ext cx="469900" cy="251460"/>
    <xdr:sp macro="" textlink="">
      <xdr:nvSpPr>
        <xdr:cNvPr id="258" name="n_2mainValue【体育館・プール】&#10;一人当たり面積"/>
        <xdr:cNvSpPr txBox="1"/>
      </xdr:nvSpPr>
      <xdr:spPr>
        <a:xfrm>
          <a:off x="7677150" y="1071054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147320</xdr:rowOff>
    </xdr:from>
    <xdr:ext cx="469900" cy="251460"/>
    <xdr:sp macro="" textlink="">
      <xdr:nvSpPr>
        <xdr:cNvPr id="259" name="n_3mainValue【体育館・プール】&#10;一人当たり面積"/>
        <xdr:cNvSpPr txBox="1"/>
      </xdr:nvSpPr>
      <xdr:spPr>
        <a:xfrm>
          <a:off x="6864350" y="107124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147320</xdr:rowOff>
    </xdr:from>
    <xdr:ext cx="469900" cy="251460"/>
    <xdr:sp macro="" textlink="">
      <xdr:nvSpPr>
        <xdr:cNvPr id="260" name="n_4mainValue【体育館・プール】&#10;一人当たり面積"/>
        <xdr:cNvSpPr txBox="1"/>
      </xdr:nvSpPr>
      <xdr:spPr>
        <a:xfrm>
          <a:off x="6070600" y="107124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1" name="正方形/長方形 260"/>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2" name="正方形/長方形 261"/>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3" name="正方形/長方形 262"/>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4" name="正方形/長方形 263"/>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5" name="正方形/長方形 264"/>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66" name="正方形/長方形 265"/>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67" name="正方形/長方形 266"/>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68" name="正方形/長方形 267"/>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6545" cy="219075"/>
    <xdr:sp macro="" textlink="">
      <xdr:nvSpPr>
        <xdr:cNvPr id="269" name="テキスト ボックス 268"/>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0" name="直線コネクタ 269"/>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1460"/>
    <xdr:sp macro="" textlink="">
      <xdr:nvSpPr>
        <xdr:cNvPr id="271" name="テキスト ボックス 270"/>
        <xdr:cNvSpPr txBox="1"/>
      </xdr:nvSpPr>
      <xdr:spPr>
        <a:xfrm>
          <a:off x="27559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37465</xdr:rowOff>
    </xdr:from>
    <xdr:to xmlns:xdr="http://schemas.openxmlformats.org/drawingml/2006/spreadsheetDrawing">
      <xdr:col>28</xdr:col>
      <xdr:colOff>114300</xdr:colOff>
      <xdr:row>86</xdr:row>
      <xdr:rowOff>37465</xdr:rowOff>
    </xdr:to>
    <xdr:cxnSp macro="">
      <xdr:nvCxnSpPr>
        <xdr:cNvPr id="272" name="直線コネクタ 271"/>
        <xdr:cNvCxnSpPr/>
      </xdr:nvCxnSpPr>
      <xdr:spPr>
        <a:xfrm>
          <a:off x="6858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66040</xdr:rowOff>
    </xdr:from>
    <xdr:ext cx="465455" cy="251460"/>
    <xdr:sp macro="" textlink="">
      <xdr:nvSpPr>
        <xdr:cNvPr id="273" name="テキスト ボックス 272"/>
        <xdr:cNvSpPr txBox="1"/>
      </xdr:nvSpPr>
      <xdr:spPr>
        <a:xfrm>
          <a:off x="275590" y="143192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93345</xdr:rowOff>
    </xdr:from>
    <xdr:to xmlns:xdr="http://schemas.openxmlformats.org/drawingml/2006/spreadsheetDrawing">
      <xdr:col>28</xdr:col>
      <xdr:colOff>114300</xdr:colOff>
      <xdr:row>83</xdr:row>
      <xdr:rowOff>93345</xdr:rowOff>
    </xdr:to>
    <xdr:cxnSp macro="">
      <xdr:nvCxnSpPr>
        <xdr:cNvPr id="274" name="直線コネクタ 273"/>
        <xdr:cNvCxnSpPr/>
      </xdr:nvCxnSpPr>
      <xdr:spPr>
        <a:xfrm>
          <a:off x="6858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121920</xdr:rowOff>
    </xdr:from>
    <xdr:ext cx="401320" cy="251460"/>
    <xdr:sp macro="" textlink="">
      <xdr:nvSpPr>
        <xdr:cNvPr id="275" name="テキスト ボックス 274"/>
        <xdr:cNvSpPr txBox="1"/>
      </xdr:nvSpPr>
      <xdr:spPr>
        <a:xfrm>
          <a:off x="339725" y="1387221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149225</xdr:rowOff>
    </xdr:from>
    <xdr:to xmlns:xdr="http://schemas.openxmlformats.org/drawingml/2006/spreadsheetDrawing">
      <xdr:col>28</xdr:col>
      <xdr:colOff>114300</xdr:colOff>
      <xdr:row>80</xdr:row>
      <xdr:rowOff>149225</xdr:rowOff>
    </xdr:to>
    <xdr:cxnSp macro="">
      <xdr:nvCxnSpPr>
        <xdr:cNvPr id="276" name="直線コネクタ 275"/>
        <xdr:cNvCxnSpPr/>
      </xdr:nvCxnSpPr>
      <xdr:spPr>
        <a:xfrm>
          <a:off x="6858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1320" cy="251460"/>
    <xdr:sp macro="" textlink="">
      <xdr:nvSpPr>
        <xdr:cNvPr id="277" name="テキスト ボックス 276"/>
        <xdr:cNvSpPr txBox="1"/>
      </xdr:nvSpPr>
      <xdr:spPr>
        <a:xfrm>
          <a:off x="339725" y="1342517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37465</xdr:rowOff>
    </xdr:from>
    <xdr:to xmlns:xdr="http://schemas.openxmlformats.org/drawingml/2006/spreadsheetDrawing">
      <xdr:col>28</xdr:col>
      <xdr:colOff>114300</xdr:colOff>
      <xdr:row>78</xdr:row>
      <xdr:rowOff>37465</xdr:rowOff>
    </xdr:to>
    <xdr:cxnSp macro="">
      <xdr:nvCxnSpPr>
        <xdr:cNvPr id="278" name="直線コネクタ 277"/>
        <xdr:cNvCxnSpPr/>
      </xdr:nvCxnSpPr>
      <xdr:spPr>
        <a:xfrm>
          <a:off x="6858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66040</xdr:rowOff>
    </xdr:from>
    <xdr:ext cx="401320" cy="251460"/>
    <xdr:sp macro="" textlink="">
      <xdr:nvSpPr>
        <xdr:cNvPr id="279" name="テキスト ボックス 278"/>
        <xdr:cNvSpPr txBox="1"/>
      </xdr:nvSpPr>
      <xdr:spPr>
        <a:xfrm>
          <a:off x="339725" y="1297813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0" name="直線コネクタ 279"/>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121920</xdr:rowOff>
    </xdr:from>
    <xdr:ext cx="401320" cy="251460"/>
    <xdr:sp macro="" textlink="">
      <xdr:nvSpPr>
        <xdr:cNvPr id="281" name="テキスト ボックス 280"/>
        <xdr:cNvSpPr txBox="1"/>
      </xdr:nvSpPr>
      <xdr:spPr>
        <a:xfrm>
          <a:off x="339725" y="125310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2" name="【福祉施設】&#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81915</xdr:rowOff>
    </xdr:from>
    <xdr:to xmlns:xdr="http://schemas.openxmlformats.org/drawingml/2006/spreadsheetDrawing">
      <xdr:col>24</xdr:col>
      <xdr:colOff>62865</xdr:colOff>
      <xdr:row>86</xdr:row>
      <xdr:rowOff>37465</xdr:rowOff>
    </xdr:to>
    <xdr:cxnSp macro="">
      <xdr:nvCxnSpPr>
        <xdr:cNvPr id="283" name="直線コネクタ 282"/>
        <xdr:cNvCxnSpPr/>
      </xdr:nvCxnSpPr>
      <xdr:spPr>
        <a:xfrm flipV="1">
          <a:off x="4177665" y="13161645"/>
          <a:ext cx="0" cy="1296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40640</xdr:rowOff>
    </xdr:from>
    <xdr:ext cx="467995" cy="253365"/>
    <xdr:sp macro="" textlink="">
      <xdr:nvSpPr>
        <xdr:cNvPr id="284" name="【福祉施設】&#10;有形固定資産減価償却率最小値テキスト"/>
        <xdr:cNvSpPr txBox="1"/>
      </xdr:nvSpPr>
      <xdr:spPr>
        <a:xfrm>
          <a:off x="4216400" y="1446149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37465</xdr:rowOff>
    </xdr:from>
    <xdr:to xmlns:xdr="http://schemas.openxmlformats.org/drawingml/2006/spreadsheetDrawing">
      <xdr:col>24</xdr:col>
      <xdr:colOff>152400</xdr:colOff>
      <xdr:row>86</xdr:row>
      <xdr:rowOff>37465</xdr:rowOff>
    </xdr:to>
    <xdr:cxnSp macro="">
      <xdr:nvCxnSpPr>
        <xdr:cNvPr id="285" name="直線コネクタ 284"/>
        <xdr:cNvCxnSpPr/>
      </xdr:nvCxnSpPr>
      <xdr:spPr>
        <a:xfrm>
          <a:off x="4108450" y="14458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29845</xdr:rowOff>
    </xdr:from>
    <xdr:ext cx="403225" cy="251460"/>
    <xdr:sp macro="" textlink="">
      <xdr:nvSpPr>
        <xdr:cNvPr id="286" name="【福祉施設】&#10;有形固定資産減価償却率最大値テキスト"/>
        <xdr:cNvSpPr txBox="1"/>
      </xdr:nvSpPr>
      <xdr:spPr>
        <a:xfrm>
          <a:off x="4216400" y="1294193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81915</xdr:rowOff>
    </xdr:from>
    <xdr:to xmlns:xdr="http://schemas.openxmlformats.org/drawingml/2006/spreadsheetDrawing">
      <xdr:col>24</xdr:col>
      <xdr:colOff>152400</xdr:colOff>
      <xdr:row>78</xdr:row>
      <xdr:rowOff>81915</xdr:rowOff>
    </xdr:to>
    <xdr:cxnSp macro="">
      <xdr:nvCxnSpPr>
        <xdr:cNvPr id="287" name="直線コネクタ 286"/>
        <xdr:cNvCxnSpPr/>
      </xdr:nvCxnSpPr>
      <xdr:spPr>
        <a:xfrm>
          <a:off x="4108450" y="131616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93980</xdr:rowOff>
    </xdr:from>
    <xdr:ext cx="403225" cy="253365"/>
    <xdr:sp macro="" textlink="">
      <xdr:nvSpPr>
        <xdr:cNvPr id="288" name="【福祉施設】&#10;有形固定資産減価償却率平均値テキスト"/>
        <xdr:cNvSpPr txBox="1"/>
      </xdr:nvSpPr>
      <xdr:spPr>
        <a:xfrm>
          <a:off x="4216400" y="1350899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114935</xdr:rowOff>
    </xdr:from>
    <xdr:to xmlns:xdr="http://schemas.openxmlformats.org/drawingml/2006/spreadsheetDrawing">
      <xdr:col>24</xdr:col>
      <xdr:colOff>114300</xdr:colOff>
      <xdr:row>81</xdr:row>
      <xdr:rowOff>46990</xdr:rowOff>
    </xdr:to>
    <xdr:sp macro="" textlink="">
      <xdr:nvSpPr>
        <xdr:cNvPr id="289" name="フローチャート: 判断 288"/>
        <xdr:cNvSpPr/>
      </xdr:nvSpPr>
      <xdr:spPr>
        <a:xfrm>
          <a:off x="4127500" y="13529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160020</xdr:rowOff>
    </xdr:from>
    <xdr:to xmlns:xdr="http://schemas.openxmlformats.org/drawingml/2006/spreadsheetDrawing">
      <xdr:col>20</xdr:col>
      <xdr:colOff>38100</xdr:colOff>
      <xdr:row>81</xdr:row>
      <xdr:rowOff>91440</xdr:rowOff>
    </xdr:to>
    <xdr:sp macro="" textlink="">
      <xdr:nvSpPr>
        <xdr:cNvPr id="290" name="フローチャート: 判断 289"/>
        <xdr:cNvSpPr/>
      </xdr:nvSpPr>
      <xdr:spPr>
        <a:xfrm>
          <a:off x="3384550" y="13575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43180</xdr:rowOff>
    </xdr:from>
    <xdr:to xmlns:xdr="http://schemas.openxmlformats.org/drawingml/2006/spreadsheetDrawing">
      <xdr:col>15</xdr:col>
      <xdr:colOff>101600</xdr:colOff>
      <xdr:row>81</xdr:row>
      <xdr:rowOff>142875</xdr:rowOff>
    </xdr:to>
    <xdr:sp macro="" textlink="">
      <xdr:nvSpPr>
        <xdr:cNvPr id="291" name="フローチャート: 判断 290"/>
        <xdr:cNvSpPr/>
      </xdr:nvSpPr>
      <xdr:spPr>
        <a:xfrm>
          <a:off x="2571750" y="136258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12700</xdr:rowOff>
    </xdr:from>
    <xdr:to xmlns:xdr="http://schemas.openxmlformats.org/drawingml/2006/spreadsheetDrawing">
      <xdr:col>10</xdr:col>
      <xdr:colOff>165100</xdr:colOff>
      <xdr:row>81</xdr:row>
      <xdr:rowOff>111760</xdr:rowOff>
    </xdr:to>
    <xdr:sp macro="" textlink="">
      <xdr:nvSpPr>
        <xdr:cNvPr id="292" name="フローチャート: 判断 291"/>
        <xdr:cNvSpPr/>
      </xdr:nvSpPr>
      <xdr:spPr>
        <a:xfrm>
          <a:off x="1778000" y="135953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144145</xdr:rowOff>
    </xdr:from>
    <xdr:to xmlns:xdr="http://schemas.openxmlformats.org/drawingml/2006/spreadsheetDrawing">
      <xdr:col>6</xdr:col>
      <xdr:colOff>38100</xdr:colOff>
      <xdr:row>81</xdr:row>
      <xdr:rowOff>75565</xdr:rowOff>
    </xdr:to>
    <xdr:sp macro="" textlink="">
      <xdr:nvSpPr>
        <xdr:cNvPr id="293" name="フローチャート: 判断 292"/>
        <xdr:cNvSpPr/>
      </xdr:nvSpPr>
      <xdr:spPr>
        <a:xfrm>
          <a:off x="984250" y="135591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1460"/>
    <xdr:sp macro="" textlink="">
      <xdr:nvSpPr>
        <xdr:cNvPr id="294" name="テキスト ボックス 293"/>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1460"/>
    <xdr:sp macro="" textlink="">
      <xdr:nvSpPr>
        <xdr:cNvPr id="295" name="テキスト ボックス 294"/>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60095" cy="251460"/>
    <xdr:sp macro="" textlink="">
      <xdr:nvSpPr>
        <xdr:cNvPr id="296" name="テキスト ボックス 295"/>
        <xdr:cNvSpPr txBox="1"/>
      </xdr:nvSpPr>
      <xdr:spPr>
        <a:xfrm>
          <a:off x="24511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1460"/>
    <xdr:sp macro="" textlink="">
      <xdr:nvSpPr>
        <xdr:cNvPr id="297" name="テキスト ボックス 296"/>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1460"/>
    <xdr:sp macro="" textlink="">
      <xdr:nvSpPr>
        <xdr:cNvPr id="298" name="テキスト ボックス 297"/>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88265</xdr:rowOff>
    </xdr:from>
    <xdr:to xmlns:xdr="http://schemas.openxmlformats.org/drawingml/2006/spreadsheetDrawing">
      <xdr:col>24</xdr:col>
      <xdr:colOff>114300</xdr:colOff>
      <xdr:row>79</xdr:row>
      <xdr:rowOff>19685</xdr:rowOff>
    </xdr:to>
    <xdr:sp macro="" textlink="">
      <xdr:nvSpPr>
        <xdr:cNvPr id="299" name="楕円 298"/>
        <xdr:cNvSpPr/>
      </xdr:nvSpPr>
      <xdr:spPr>
        <a:xfrm>
          <a:off x="4127500" y="13167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78</xdr:row>
      <xdr:rowOff>5080</xdr:rowOff>
    </xdr:from>
    <xdr:ext cx="403225" cy="253365"/>
    <xdr:sp macro="" textlink="">
      <xdr:nvSpPr>
        <xdr:cNvPr id="300" name="【福祉施設】&#10;有形固定資産減価償却率該当値テキスト"/>
        <xdr:cNvSpPr txBox="1"/>
      </xdr:nvSpPr>
      <xdr:spPr>
        <a:xfrm>
          <a:off x="4216400" y="130848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29845</xdr:rowOff>
    </xdr:from>
    <xdr:to xmlns:xdr="http://schemas.openxmlformats.org/drawingml/2006/spreadsheetDrawing">
      <xdr:col>20</xdr:col>
      <xdr:colOff>38100</xdr:colOff>
      <xdr:row>78</xdr:row>
      <xdr:rowOff>128905</xdr:rowOff>
    </xdr:to>
    <xdr:sp macro="" textlink="">
      <xdr:nvSpPr>
        <xdr:cNvPr id="301" name="楕円 300"/>
        <xdr:cNvSpPr/>
      </xdr:nvSpPr>
      <xdr:spPr>
        <a:xfrm>
          <a:off x="3384550" y="131095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78</xdr:row>
      <xdr:rowOff>79375</xdr:rowOff>
    </xdr:from>
    <xdr:to xmlns:xdr="http://schemas.openxmlformats.org/drawingml/2006/spreadsheetDrawing">
      <xdr:col>24</xdr:col>
      <xdr:colOff>63500</xdr:colOff>
      <xdr:row>78</xdr:row>
      <xdr:rowOff>137795</xdr:rowOff>
    </xdr:to>
    <xdr:cxnSp macro="">
      <xdr:nvCxnSpPr>
        <xdr:cNvPr id="302" name="直線コネクタ 301"/>
        <xdr:cNvCxnSpPr/>
      </xdr:nvCxnSpPr>
      <xdr:spPr>
        <a:xfrm>
          <a:off x="3429000" y="13159105"/>
          <a:ext cx="7493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106680</xdr:rowOff>
    </xdr:from>
    <xdr:to xmlns:xdr="http://schemas.openxmlformats.org/drawingml/2006/spreadsheetDrawing">
      <xdr:col>15</xdr:col>
      <xdr:colOff>101600</xdr:colOff>
      <xdr:row>84</xdr:row>
      <xdr:rowOff>38100</xdr:rowOff>
    </xdr:to>
    <xdr:sp macro="" textlink="">
      <xdr:nvSpPr>
        <xdr:cNvPr id="303" name="楕円 302"/>
        <xdr:cNvSpPr/>
      </xdr:nvSpPr>
      <xdr:spPr>
        <a:xfrm>
          <a:off x="2571750" y="14024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79375</xdr:rowOff>
    </xdr:from>
    <xdr:to xmlns:xdr="http://schemas.openxmlformats.org/drawingml/2006/spreadsheetDrawing">
      <xdr:col>19</xdr:col>
      <xdr:colOff>171450</xdr:colOff>
      <xdr:row>83</xdr:row>
      <xdr:rowOff>155575</xdr:rowOff>
    </xdr:to>
    <xdr:cxnSp macro="">
      <xdr:nvCxnSpPr>
        <xdr:cNvPr id="304" name="直線コネクタ 303"/>
        <xdr:cNvCxnSpPr/>
      </xdr:nvCxnSpPr>
      <xdr:spPr>
        <a:xfrm flipV="1">
          <a:off x="2622550" y="13159105"/>
          <a:ext cx="806450" cy="914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84455</xdr:rowOff>
    </xdr:from>
    <xdr:to xmlns:xdr="http://schemas.openxmlformats.org/drawingml/2006/spreadsheetDrawing">
      <xdr:col>10</xdr:col>
      <xdr:colOff>165100</xdr:colOff>
      <xdr:row>84</xdr:row>
      <xdr:rowOff>15875</xdr:rowOff>
    </xdr:to>
    <xdr:sp macro="" textlink="">
      <xdr:nvSpPr>
        <xdr:cNvPr id="305" name="楕円 304"/>
        <xdr:cNvSpPr/>
      </xdr:nvSpPr>
      <xdr:spPr>
        <a:xfrm>
          <a:off x="1778000" y="14002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133350</xdr:rowOff>
    </xdr:from>
    <xdr:to xmlns:xdr="http://schemas.openxmlformats.org/drawingml/2006/spreadsheetDrawing">
      <xdr:col>15</xdr:col>
      <xdr:colOff>50800</xdr:colOff>
      <xdr:row>83</xdr:row>
      <xdr:rowOff>155575</xdr:rowOff>
    </xdr:to>
    <xdr:cxnSp macro="">
      <xdr:nvCxnSpPr>
        <xdr:cNvPr id="306" name="直線コネクタ 305"/>
        <xdr:cNvCxnSpPr/>
      </xdr:nvCxnSpPr>
      <xdr:spPr>
        <a:xfrm>
          <a:off x="1828800" y="14051280"/>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54610</xdr:rowOff>
    </xdr:from>
    <xdr:to xmlns:xdr="http://schemas.openxmlformats.org/drawingml/2006/spreadsheetDrawing">
      <xdr:col>6</xdr:col>
      <xdr:colOff>38100</xdr:colOff>
      <xdr:row>83</xdr:row>
      <xdr:rowOff>153670</xdr:rowOff>
    </xdr:to>
    <xdr:sp macro="" textlink="">
      <xdr:nvSpPr>
        <xdr:cNvPr id="307" name="楕円 306"/>
        <xdr:cNvSpPr/>
      </xdr:nvSpPr>
      <xdr:spPr>
        <a:xfrm>
          <a:off x="984250" y="139725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83</xdr:row>
      <xdr:rowOff>104775</xdr:rowOff>
    </xdr:from>
    <xdr:to xmlns:xdr="http://schemas.openxmlformats.org/drawingml/2006/spreadsheetDrawing">
      <xdr:col>10</xdr:col>
      <xdr:colOff>114300</xdr:colOff>
      <xdr:row>83</xdr:row>
      <xdr:rowOff>133350</xdr:rowOff>
    </xdr:to>
    <xdr:cxnSp macro="">
      <xdr:nvCxnSpPr>
        <xdr:cNvPr id="308" name="直線コネクタ 307"/>
        <xdr:cNvCxnSpPr/>
      </xdr:nvCxnSpPr>
      <xdr:spPr>
        <a:xfrm>
          <a:off x="1028700" y="14022705"/>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82550</xdr:rowOff>
    </xdr:from>
    <xdr:ext cx="403225" cy="253365"/>
    <xdr:sp macro="" textlink="">
      <xdr:nvSpPr>
        <xdr:cNvPr id="309" name="n_1aveValue【福祉施設】&#10;有形固定資産減価償却率"/>
        <xdr:cNvSpPr txBox="1"/>
      </xdr:nvSpPr>
      <xdr:spPr>
        <a:xfrm>
          <a:off x="3239135" y="1366520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159385</xdr:rowOff>
    </xdr:from>
    <xdr:ext cx="403225" cy="251460"/>
    <xdr:sp macro="" textlink="">
      <xdr:nvSpPr>
        <xdr:cNvPr id="310" name="n_2aveValue【福祉施設】&#10;有形固定資産減価償却率"/>
        <xdr:cNvSpPr txBox="1"/>
      </xdr:nvSpPr>
      <xdr:spPr>
        <a:xfrm>
          <a:off x="2439035" y="134067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128270</xdr:rowOff>
    </xdr:from>
    <xdr:ext cx="403225" cy="251460"/>
    <xdr:sp macro="" textlink="">
      <xdr:nvSpPr>
        <xdr:cNvPr id="311" name="n_3aveValue【福祉施設】&#10;有形固定資産減価償却率"/>
        <xdr:cNvSpPr txBox="1"/>
      </xdr:nvSpPr>
      <xdr:spPr>
        <a:xfrm>
          <a:off x="1645285" y="1337564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92075</xdr:rowOff>
    </xdr:from>
    <xdr:ext cx="405130" cy="251460"/>
    <xdr:sp macro="" textlink="">
      <xdr:nvSpPr>
        <xdr:cNvPr id="312" name="n_4aveValue【福祉施設】&#10;有形固定資産減価償却率"/>
        <xdr:cNvSpPr txBox="1"/>
      </xdr:nvSpPr>
      <xdr:spPr>
        <a:xfrm>
          <a:off x="851535" y="1333944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76</xdr:row>
      <xdr:rowOff>145415</xdr:rowOff>
    </xdr:from>
    <xdr:ext cx="403225" cy="251460"/>
    <xdr:sp macro="" textlink="">
      <xdr:nvSpPr>
        <xdr:cNvPr id="313" name="n_1mainValue【福祉施設】&#10;有形固定資産減価償却率"/>
        <xdr:cNvSpPr txBox="1"/>
      </xdr:nvSpPr>
      <xdr:spPr>
        <a:xfrm>
          <a:off x="3239135" y="128898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29210</xdr:rowOff>
    </xdr:from>
    <xdr:ext cx="403225" cy="251460"/>
    <xdr:sp macro="" textlink="">
      <xdr:nvSpPr>
        <xdr:cNvPr id="314" name="n_2mainValue【福祉施設】&#10;有形固定資産減価償却率"/>
        <xdr:cNvSpPr txBox="1"/>
      </xdr:nvSpPr>
      <xdr:spPr>
        <a:xfrm>
          <a:off x="2439035" y="141147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6350</xdr:rowOff>
    </xdr:from>
    <xdr:ext cx="403225" cy="253365"/>
    <xdr:sp macro="" textlink="">
      <xdr:nvSpPr>
        <xdr:cNvPr id="315" name="n_3mainValue【福祉施設】&#10;有形固定資産減価償却率"/>
        <xdr:cNvSpPr txBox="1"/>
      </xdr:nvSpPr>
      <xdr:spPr>
        <a:xfrm>
          <a:off x="1645285" y="140919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145415</xdr:rowOff>
    </xdr:from>
    <xdr:ext cx="405130" cy="251460"/>
    <xdr:sp macro="" textlink="">
      <xdr:nvSpPr>
        <xdr:cNvPr id="316" name="n_4mainValue【福祉施設】&#10;有形固定資産減価償却率"/>
        <xdr:cNvSpPr txBox="1"/>
      </xdr:nvSpPr>
      <xdr:spPr>
        <a:xfrm>
          <a:off x="851535" y="1406334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17" name="正方形/長方形 316"/>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18" name="正方形/長方形 317"/>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19" name="正方形/長方形 318"/>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0" name="正方形/長方形 319"/>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1" name="正方形/長方形 320"/>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2" name="正方形/長方形 321"/>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3" name="正方形/長方形 322"/>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24" name="正方形/長方形 323"/>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7980" cy="219075"/>
    <xdr:sp macro="" textlink="">
      <xdr:nvSpPr>
        <xdr:cNvPr id="325" name="テキスト ボックス 324"/>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26" name="直線コネクタ 325"/>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111760</xdr:rowOff>
    </xdr:from>
    <xdr:to xmlns:xdr="http://schemas.openxmlformats.org/drawingml/2006/spreadsheetDrawing">
      <xdr:col>59</xdr:col>
      <xdr:colOff>50800</xdr:colOff>
      <xdr:row>86</xdr:row>
      <xdr:rowOff>111760</xdr:rowOff>
    </xdr:to>
    <xdr:cxnSp macro="">
      <xdr:nvCxnSpPr>
        <xdr:cNvPr id="327" name="直線コネクタ 326"/>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140335</xdr:rowOff>
    </xdr:from>
    <xdr:ext cx="465455" cy="251460"/>
    <xdr:sp macro="" textlink="">
      <xdr:nvSpPr>
        <xdr:cNvPr id="328" name="テキスト ボックス 327"/>
        <xdr:cNvSpPr txBox="1"/>
      </xdr:nvSpPr>
      <xdr:spPr>
        <a:xfrm>
          <a:off x="55270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74295</xdr:rowOff>
    </xdr:from>
    <xdr:to xmlns:xdr="http://schemas.openxmlformats.org/drawingml/2006/spreadsheetDrawing">
      <xdr:col>59</xdr:col>
      <xdr:colOff>50800</xdr:colOff>
      <xdr:row>84</xdr:row>
      <xdr:rowOff>74295</xdr:rowOff>
    </xdr:to>
    <xdr:cxnSp macro="">
      <xdr:nvCxnSpPr>
        <xdr:cNvPr id="329" name="直線コネクタ 328"/>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103505</xdr:rowOff>
    </xdr:from>
    <xdr:ext cx="465455" cy="251460"/>
    <xdr:sp macro="" textlink="">
      <xdr:nvSpPr>
        <xdr:cNvPr id="330" name="テキスト ボックス 329"/>
        <xdr:cNvSpPr txBox="1"/>
      </xdr:nvSpPr>
      <xdr:spPr>
        <a:xfrm>
          <a:off x="5527040" y="140214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37465</xdr:rowOff>
    </xdr:from>
    <xdr:to xmlns:xdr="http://schemas.openxmlformats.org/drawingml/2006/spreadsheetDrawing">
      <xdr:col>59</xdr:col>
      <xdr:colOff>50800</xdr:colOff>
      <xdr:row>82</xdr:row>
      <xdr:rowOff>37465</xdr:rowOff>
    </xdr:to>
    <xdr:cxnSp macro="">
      <xdr:nvCxnSpPr>
        <xdr:cNvPr id="331" name="直線コネクタ 330"/>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66040</xdr:rowOff>
    </xdr:from>
    <xdr:ext cx="465455" cy="251460"/>
    <xdr:sp macro="" textlink="">
      <xdr:nvSpPr>
        <xdr:cNvPr id="332" name="テキスト ボックス 331"/>
        <xdr:cNvSpPr txBox="1"/>
      </xdr:nvSpPr>
      <xdr:spPr>
        <a:xfrm>
          <a:off x="5527040" y="136486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3" name="直線コネクタ 332"/>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28575</xdr:rowOff>
    </xdr:from>
    <xdr:ext cx="465455" cy="251460"/>
    <xdr:sp macro="" textlink="">
      <xdr:nvSpPr>
        <xdr:cNvPr id="334" name="テキスト ボックス 333"/>
        <xdr:cNvSpPr txBox="1"/>
      </xdr:nvSpPr>
      <xdr:spPr>
        <a:xfrm>
          <a:off x="5527040" y="132759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130175</xdr:rowOff>
    </xdr:from>
    <xdr:to xmlns:xdr="http://schemas.openxmlformats.org/drawingml/2006/spreadsheetDrawing">
      <xdr:col>59</xdr:col>
      <xdr:colOff>50800</xdr:colOff>
      <xdr:row>77</xdr:row>
      <xdr:rowOff>130175</xdr:rowOff>
    </xdr:to>
    <xdr:cxnSp macro="">
      <xdr:nvCxnSpPr>
        <xdr:cNvPr id="335" name="直線コネクタ 334"/>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159385</xdr:rowOff>
    </xdr:from>
    <xdr:ext cx="465455" cy="251460"/>
    <xdr:sp macro="" textlink="">
      <xdr:nvSpPr>
        <xdr:cNvPr id="336" name="テキスト ボックス 335"/>
        <xdr:cNvSpPr txBox="1"/>
      </xdr:nvSpPr>
      <xdr:spPr>
        <a:xfrm>
          <a:off x="5527040" y="12903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37" name="直線コネクタ 336"/>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121920</xdr:rowOff>
    </xdr:from>
    <xdr:ext cx="465455" cy="251460"/>
    <xdr:sp macro="" textlink="">
      <xdr:nvSpPr>
        <xdr:cNvPr id="338" name="テキスト ボックス 337"/>
        <xdr:cNvSpPr txBox="1"/>
      </xdr:nvSpPr>
      <xdr:spPr>
        <a:xfrm>
          <a:off x="552704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39" name="【福祉施設】&#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78</xdr:row>
      <xdr:rowOff>11430</xdr:rowOff>
    </xdr:from>
    <xdr:to xmlns:xdr="http://schemas.openxmlformats.org/drawingml/2006/spreadsheetDrawing">
      <xdr:col>54</xdr:col>
      <xdr:colOff>171450</xdr:colOff>
      <xdr:row>86</xdr:row>
      <xdr:rowOff>96520</xdr:rowOff>
    </xdr:to>
    <xdr:cxnSp macro="">
      <xdr:nvCxnSpPr>
        <xdr:cNvPr id="340" name="直線コネクタ 339"/>
        <xdr:cNvCxnSpPr/>
      </xdr:nvCxnSpPr>
      <xdr:spPr>
        <a:xfrm flipV="1">
          <a:off x="9429750" y="13091160"/>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100330</xdr:rowOff>
    </xdr:from>
    <xdr:ext cx="467995" cy="253365"/>
    <xdr:sp macro="" textlink="">
      <xdr:nvSpPr>
        <xdr:cNvPr id="341" name="【福祉施設】&#10;一人当たり面積最小値テキスト"/>
        <xdr:cNvSpPr txBox="1"/>
      </xdr:nvSpPr>
      <xdr:spPr>
        <a:xfrm>
          <a:off x="9467850" y="1452118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96520</xdr:rowOff>
    </xdr:from>
    <xdr:to xmlns:xdr="http://schemas.openxmlformats.org/drawingml/2006/spreadsheetDrawing">
      <xdr:col>55</xdr:col>
      <xdr:colOff>88900</xdr:colOff>
      <xdr:row>86</xdr:row>
      <xdr:rowOff>96520</xdr:rowOff>
    </xdr:to>
    <xdr:cxnSp macro="">
      <xdr:nvCxnSpPr>
        <xdr:cNvPr id="342" name="直線コネクタ 341"/>
        <xdr:cNvCxnSpPr/>
      </xdr:nvCxnSpPr>
      <xdr:spPr>
        <a:xfrm>
          <a:off x="9359900" y="14517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127000</xdr:rowOff>
    </xdr:from>
    <xdr:ext cx="467995" cy="251460"/>
    <xdr:sp macro="" textlink="">
      <xdr:nvSpPr>
        <xdr:cNvPr id="343" name="【福祉施設】&#10;一人当たり面積最大値テキスト"/>
        <xdr:cNvSpPr txBox="1"/>
      </xdr:nvSpPr>
      <xdr:spPr>
        <a:xfrm>
          <a:off x="9467850" y="1287145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11430</xdr:rowOff>
    </xdr:from>
    <xdr:to xmlns:xdr="http://schemas.openxmlformats.org/drawingml/2006/spreadsheetDrawing">
      <xdr:col>55</xdr:col>
      <xdr:colOff>88900</xdr:colOff>
      <xdr:row>78</xdr:row>
      <xdr:rowOff>11430</xdr:rowOff>
    </xdr:to>
    <xdr:cxnSp macro="">
      <xdr:nvCxnSpPr>
        <xdr:cNvPr id="344" name="直線コネクタ 343"/>
        <xdr:cNvCxnSpPr/>
      </xdr:nvCxnSpPr>
      <xdr:spPr>
        <a:xfrm>
          <a:off x="9359900" y="13091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133985</xdr:rowOff>
    </xdr:from>
    <xdr:ext cx="467995" cy="253365"/>
    <xdr:sp macro="" textlink="">
      <xdr:nvSpPr>
        <xdr:cNvPr id="345" name="【福祉施設】&#10;一人当たり面積平均値テキスト"/>
        <xdr:cNvSpPr txBox="1"/>
      </xdr:nvSpPr>
      <xdr:spPr>
        <a:xfrm>
          <a:off x="9467850" y="1405191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154940</xdr:rowOff>
    </xdr:from>
    <xdr:to xmlns:xdr="http://schemas.openxmlformats.org/drawingml/2006/spreadsheetDrawing">
      <xdr:col>55</xdr:col>
      <xdr:colOff>50800</xdr:colOff>
      <xdr:row>84</xdr:row>
      <xdr:rowOff>86995</xdr:rowOff>
    </xdr:to>
    <xdr:sp macro="" textlink="">
      <xdr:nvSpPr>
        <xdr:cNvPr id="346" name="フローチャート: 判断 345"/>
        <xdr:cNvSpPr/>
      </xdr:nvSpPr>
      <xdr:spPr>
        <a:xfrm>
          <a:off x="9398000" y="14072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162560</xdr:rowOff>
    </xdr:from>
    <xdr:to xmlns:xdr="http://schemas.openxmlformats.org/drawingml/2006/spreadsheetDrawing">
      <xdr:col>50</xdr:col>
      <xdr:colOff>165100</xdr:colOff>
      <xdr:row>84</xdr:row>
      <xdr:rowOff>94615</xdr:rowOff>
    </xdr:to>
    <xdr:sp macro="" textlink="">
      <xdr:nvSpPr>
        <xdr:cNvPr id="347" name="フローチャート: 判断 346"/>
        <xdr:cNvSpPr/>
      </xdr:nvSpPr>
      <xdr:spPr>
        <a:xfrm>
          <a:off x="8636000" y="140804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20955</xdr:rowOff>
    </xdr:from>
    <xdr:to xmlns:xdr="http://schemas.openxmlformats.org/drawingml/2006/spreadsheetDrawing">
      <xdr:col>46</xdr:col>
      <xdr:colOff>38100</xdr:colOff>
      <xdr:row>84</xdr:row>
      <xdr:rowOff>120015</xdr:rowOff>
    </xdr:to>
    <xdr:sp macro="" textlink="">
      <xdr:nvSpPr>
        <xdr:cNvPr id="348" name="フローチャート: 判断 347"/>
        <xdr:cNvSpPr/>
      </xdr:nvSpPr>
      <xdr:spPr>
        <a:xfrm>
          <a:off x="7842250" y="141065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20955</xdr:rowOff>
    </xdr:from>
    <xdr:to xmlns:xdr="http://schemas.openxmlformats.org/drawingml/2006/spreadsheetDrawing">
      <xdr:col>41</xdr:col>
      <xdr:colOff>101600</xdr:colOff>
      <xdr:row>84</xdr:row>
      <xdr:rowOff>120015</xdr:rowOff>
    </xdr:to>
    <xdr:sp macro="" textlink="">
      <xdr:nvSpPr>
        <xdr:cNvPr id="349" name="フローチャート: 判断 348"/>
        <xdr:cNvSpPr/>
      </xdr:nvSpPr>
      <xdr:spPr>
        <a:xfrm>
          <a:off x="7029450" y="141065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69850</xdr:rowOff>
    </xdr:from>
    <xdr:to xmlns:xdr="http://schemas.openxmlformats.org/drawingml/2006/spreadsheetDrawing">
      <xdr:col>36</xdr:col>
      <xdr:colOff>165100</xdr:colOff>
      <xdr:row>85</xdr:row>
      <xdr:rowOff>1270</xdr:rowOff>
    </xdr:to>
    <xdr:sp macro="" textlink="">
      <xdr:nvSpPr>
        <xdr:cNvPr id="350" name="フローチャート: 判断 349"/>
        <xdr:cNvSpPr/>
      </xdr:nvSpPr>
      <xdr:spPr>
        <a:xfrm>
          <a:off x="6235700" y="141554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1460"/>
    <xdr:sp macro="" textlink="">
      <xdr:nvSpPr>
        <xdr:cNvPr id="351" name="テキスト ボックス 350"/>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1460"/>
    <xdr:sp macro="" textlink="">
      <xdr:nvSpPr>
        <xdr:cNvPr id="352" name="テキスト ボックス 351"/>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1460"/>
    <xdr:sp macro="" textlink="">
      <xdr:nvSpPr>
        <xdr:cNvPr id="353" name="テキスト ボックス 352"/>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60095" cy="251460"/>
    <xdr:sp macro="" textlink="">
      <xdr:nvSpPr>
        <xdr:cNvPr id="354" name="テキスト ボックス 353"/>
        <xdr:cNvSpPr txBox="1"/>
      </xdr:nvSpPr>
      <xdr:spPr>
        <a:xfrm>
          <a:off x="6908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1460"/>
    <xdr:sp macro="" textlink="">
      <xdr:nvSpPr>
        <xdr:cNvPr id="355" name="テキスト ボックス 354"/>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80</xdr:row>
      <xdr:rowOff>125730</xdr:rowOff>
    </xdr:from>
    <xdr:to xmlns:xdr="http://schemas.openxmlformats.org/drawingml/2006/spreadsheetDrawing">
      <xdr:col>55</xdr:col>
      <xdr:colOff>50800</xdr:colOff>
      <xdr:row>81</xdr:row>
      <xdr:rowOff>57150</xdr:rowOff>
    </xdr:to>
    <xdr:sp macro="" textlink="">
      <xdr:nvSpPr>
        <xdr:cNvPr id="356" name="楕円 355"/>
        <xdr:cNvSpPr/>
      </xdr:nvSpPr>
      <xdr:spPr>
        <a:xfrm>
          <a:off x="9398000" y="135407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79</xdr:row>
      <xdr:rowOff>147955</xdr:rowOff>
    </xdr:from>
    <xdr:ext cx="467995" cy="251460"/>
    <xdr:sp macro="" textlink="">
      <xdr:nvSpPr>
        <xdr:cNvPr id="357" name="【福祉施設】&#10;一人当たり面積該当値テキスト"/>
        <xdr:cNvSpPr txBox="1"/>
      </xdr:nvSpPr>
      <xdr:spPr>
        <a:xfrm>
          <a:off x="9467850" y="1339532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80</xdr:row>
      <xdr:rowOff>88265</xdr:rowOff>
    </xdr:from>
    <xdr:to xmlns:xdr="http://schemas.openxmlformats.org/drawingml/2006/spreadsheetDrawing">
      <xdr:col>50</xdr:col>
      <xdr:colOff>165100</xdr:colOff>
      <xdr:row>81</xdr:row>
      <xdr:rowOff>19685</xdr:rowOff>
    </xdr:to>
    <xdr:sp macro="" textlink="">
      <xdr:nvSpPr>
        <xdr:cNvPr id="358" name="楕円 357"/>
        <xdr:cNvSpPr/>
      </xdr:nvSpPr>
      <xdr:spPr>
        <a:xfrm>
          <a:off x="8636000" y="135032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80</xdr:row>
      <xdr:rowOff>137795</xdr:rowOff>
    </xdr:from>
    <xdr:to xmlns:xdr="http://schemas.openxmlformats.org/drawingml/2006/spreadsheetDrawing">
      <xdr:col>55</xdr:col>
      <xdr:colOff>0</xdr:colOff>
      <xdr:row>81</xdr:row>
      <xdr:rowOff>6985</xdr:rowOff>
    </xdr:to>
    <xdr:cxnSp macro="">
      <xdr:nvCxnSpPr>
        <xdr:cNvPr id="359" name="直線コネクタ 358"/>
        <xdr:cNvCxnSpPr/>
      </xdr:nvCxnSpPr>
      <xdr:spPr>
        <a:xfrm>
          <a:off x="8686800" y="13552805"/>
          <a:ext cx="7429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36195</xdr:rowOff>
    </xdr:from>
    <xdr:to xmlns:xdr="http://schemas.openxmlformats.org/drawingml/2006/spreadsheetDrawing">
      <xdr:col>46</xdr:col>
      <xdr:colOff>38100</xdr:colOff>
      <xdr:row>84</xdr:row>
      <xdr:rowOff>135255</xdr:rowOff>
    </xdr:to>
    <xdr:sp macro="" textlink="">
      <xdr:nvSpPr>
        <xdr:cNvPr id="360" name="楕円 359"/>
        <xdr:cNvSpPr/>
      </xdr:nvSpPr>
      <xdr:spPr>
        <a:xfrm>
          <a:off x="7842250" y="141217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80</xdr:row>
      <xdr:rowOff>137795</xdr:rowOff>
    </xdr:from>
    <xdr:to xmlns:xdr="http://schemas.openxmlformats.org/drawingml/2006/spreadsheetDrawing">
      <xdr:col>50</xdr:col>
      <xdr:colOff>114300</xdr:colOff>
      <xdr:row>84</xdr:row>
      <xdr:rowOff>85725</xdr:rowOff>
    </xdr:to>
    <xdr:cxnSp macro="">
      <xdr:nvCxnSpPr>
        <xdr:cNvPr id="361" name="直線コネクタ 360"/>
        <xdr:cNvCxnSpPr/>
      </xdr:nvCxnSpPr>
      <xdr:spPr>
        <a:xfrm flipV="1">
          <a:off x="7886700" y="13552805"/>
          <a:ext cx="800100" cy="618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39370</xdr:rowOff>
    </xdr:from>
    <xdr:to xmlns:xdr="http://schemas.openxmlformats.org/drawingml/2006/spreadsheetDrawing">
      <xdr:col>41</xdr:col>
      <xdr:colOff>101600</xdr:colOff>
      <xdr:row>84</xdr:row>
      <xdr:rowOff>139065</xdr:rowOff>
    </xdr:to>
    <xdr:sp macro="" textlink="">
      <xdr:nvSpPr>
        <xdr:cNvPr id="362" name="楕円 361"/>
        <xdr:cNvSpPr/>
      </xdr:nvSpPr>
      <xdr:spPr>
        <a:xfrm>
          <a:off x="7029450" y="14124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85725</xdr:rowOff>
    </xdr:from>
    <xdr:to xmlns:xdr="http://schemas.openxmlformats.org/drawingml/2006/spreadsheetDrawing">
      <xdr:col>45</xdr:col>
      <xdr:colOff>171450</xdr:colOff>
      <xdr:row>84</xdr:row>
      <xdr:rowOff>89535</xdr:rowOff>
    </xdr:to>
    <xdr:cxnSp macro="">
      <xdr:nvCxnSpPr>
        <xdr:cNvPr id="363" name="直線コネクタ 362"/>
        <xdr:cNvCxnSpPr/>
      </xdr:nvCxnSpPr>
      <xdr:spPr>
        <a:xfrm flipV="1">
          <a:off x="7080250" y="14171295"/>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43180</xdr:rowOff>
    </xdr:from>
    <xdr:to xmlns:xdr="http://schemas.openxmlformats.org/drawingml/2006/spreadsheetDrawing">
      <xdr:col>36</xdr:col>
      <xdr:colOff>165100</xdr:colOff>
      <xdr:row>84</xdr:row>
      <xdr:rowOff>142875</xdr:rowOff>
    </xdr:to>
    <xdr:sp macro="" textlink="">
      <xdr:nvSpPr>
        <xdr:cNvPr id="364" name="楕円 363"/>
        <xdr:cNvSpPr/>
      </xdr:nvSpPr>
      <xdr:spPr>
        <a:xfrm>
          <a:off x="6235700" y="141287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89535</xdr:rowOff>
    </xdr:from>
    <xdr:to xmlns:xdr="http://schemas.openxmlformats.org/drawingml/2006/spreadsheetDrawing">
      <xdr:col>41</xdr:col>
      <xdr:colOff>50800</xdr:colOff>
      <xdr:row>84</xdr:row>
      <xdr:rowOff>93345</xdr:rowOff>
    </xdr:to>
    <xdr:cxnSp macro="">
      <xdr:nvCxnSpPr>
        <xdr:cNvPr id="365" name="直線コネクタ 364"/>
        <xdr:cNvCxnSpPr/>
      </xdr:nvCxnSpPr>
      <xdr:spPr>
        <a:xfrm flipV="1">
          <a:off x="6286500" y="14175105"/>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85725</xdr:rowOff>
    </xdr:from>
    <xdr:ext cx="469900" cy="251460"/>
    <xdr:sp macro="" textlink="">
      <xdr:nvSpPr>
        <xdr:cNvPr id="366" name="n_1aveValue【福祉施設】&#10;一人当たり面積"/>
        <xdr:cNvSpPr txBox="1"/>
      </xdr:nvSpPr>
      <xdr:spPr>
        <a:xfrm>
          <a:off x="8458200" y="141712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136525</xdr:rowOff>
    </xdr:from>
    <xdr:ext cx="469900" cy="253365"/>
    <xdr:sp macro="" textlink="">
      <xdr:nvSpPr>
        <xdr:cNvPr id="367" name="n_2aveValue【福祉施設】&#10;一人当たり面積"/>
        <xdr:cNvSpPr txBox="1"/>
      </xdr:nvSpPr>
      <xdr:spPr>
        <a:xfrm>
          <a:off x="7677150" y="138868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136525</xdr:rowOff>
    </xdr:from>
    <xdr:ext cx="469900" cy="253365"/>
    <xdr:sp macro="" textlink="">
      <xdr:nvSpPr>
        <xdr:cNvPr id="368" name="n_3aveValue【福祉施設】&#10;一人当たり面積"/>
        <xdr:cNvSpPr txBox="1"/>
      </xdr:nvSpPr>
      <xdr:spPr>
        <a:xfrm>
          <a:off x="6864350" y="138868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160655</xdr:rowOff>
    </xdr:from>
    <xdr:ext cx="469900" cy="251460"/>
    <xdr:sp macro="" textlink="">
      <xdr:nvSpPr>
        <xdr:cNvPr id="369" name="n_4aveValue【福祉施設】&#10;一人当たり面積"/>
        <xdr:cNvSpPr txBox="1"/>
      </xdr:nvSpPr>
      <xdr:spPr>
        <a:xfrm>
          <a:off x="6070600" y="142462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79</xdr:row>
      <xdr:rowOff>36195</xdr:rowOff>
    </xdr:from>
    <xdr:ext cx="469900" cy="251460"/>
    <xdr:sp macro="" textlink="">
      <xdr:nvSpPr>
        <xdr:cNvPr id="370" name="n_1mainValue【福祉施設】&#10;一人当たり面積"/>
        <xdr:cNvSpPr txBox="1"/>
      </xdr:nvSpPr>
      <xdr:spPr>
        <a:xfrm>
          <a:off x="8458200" y="132835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127000</xdr:rowOff>
    </xdr:from>
    <xdr:ext cx="469900" cy="251460"/>
    <xdr:sp macro="" textlink="">
      <xdr:nvSpPr>
        <xdr:cNvPr id="371" name="n_2mainValue【福祉施設】&#10;一人当たり面積"/>
        <xdr:cNvSpPr txBox="1"/>
      </xdr:nvSpPr>
      <xdr:spPr>
        <a:xfrm>
          <a:off x="7677150" y="142125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130175</xdr:rowOff>
    </xdr:from>
    <xdr:ext cx="469900" cy="252095"/>
    <xdr:sp macro="" textlink="">
      <xdr:nvSpPr>
        <xdr:cNvPr id="372" name="n_3mainValue【福祉施設】&#10;一人当たり面積"/>
        <xdr:cNvSpPr txBox="1"/>
      </xdr:nvSpPr>
      <xdr:spPr>
        <a:xfrm>
          <a:off x="6864350" y="142157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159385</xdr:rowOff>
    </xdr:from>
    <xdr:ext cx="469900" cy="251460"/>
    <xdr:sp macro="" textlink="">
      <xdr:nvSpPr>
        <xdr:cNvPr id="373" name="n_4mainValue【福祉施設】&#10;一人当たり面積"/>
        <xdr:cNvSpPr txBox="1"/>
      </xdr:nvSpPr>
      <xdr:spPr>
        <a:xfrm>
          <a:off x="6070600" y="139096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4" name="正方形/長方形 373"/>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5" name="正方形/長方形 374"/>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6" name="正方形/長方形 375"/>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7" name="正方形/長方形 376"/>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8" name="正方形/長方形 377"/>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9" name="正方形/長方形 378"/>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0" name="正方形/長方形 379"/>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1" name="正方形/長方形 380"/>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2" name="正方形/長方形 381"/>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3" name="正方形/長方形 382"/>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4" name="正方形/長方形 383"/>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5" name="正方形/長方形 384"/>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6" name="正方形/長方形 385"/>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7" name="正方形/長方形 386"/>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8" name="正方形/長方形 387"/>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89" name="正方形/長方形 388"/>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390" name="正方形/長方形 389"/>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391" name="正方形/長方形 390"/>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392" name="正方形/長方形 391"/>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393" name="正方形/長方形 392"/>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394" name="正方形/長方形 393"/>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395" name="正方形/長方形 394"/>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396" name="正方形/長方形 395"/>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397" name="正方形/長方形 396"/>
        <xdr:cNvSpPr/>
      </xdr:nvSpPr>
      <xdr:spPr>
        <a:xfrm>
          <a:off x="1120775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398" name="正方形/長方形 397"/>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399" name="正方形/長方形 398"/>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400" name="正方形/長方形 399"/>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401" name="正方形/長方形 400"/>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402" name="正方形/長方形 401"/>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403" name="正方形/長方形 402"/>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404" name="正方形/長方形 403"/>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405" name="正方形/長方形 404"/>
        <xdr:cNvSpPr/>
      </xdr:nvSpPr>
      <xdr:spPr>
        <a:xfrm>
          <a:off x="164592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406" name="正方形/長方形 405"/>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407" name="正方形/長方形 406"/>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408" name="正方形/長方形 407"/>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409" name="正方形/長方形 408"/>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410" name="正方形/長方形 409"/>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411" name="正方形/長方形 410"/>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412" name="正方形/長方形 411"/>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413" name="正方形/長方形 412"/>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414" name="テキスト ボックス 413"/>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415" name="直線コネクタ 414"/>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5455" cy="251460"/>
    <xdr:sp macro="" textlink="">
      <xdr:nvSpPr>
        <xdr:cNvPr id="416" name="テキスト ボックス 415"/>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171450</xdr:colOff>
      <xdr:row>64</xdr:row>
      <xdr:rowOff>74295</xdr:rowOff>
    </xdr:to>
    <xdr:cxnSp macro="">
      <xdr:nvCxnSpPr>
        <xdr:cNvPr id="417" name="直線コネクタ 416"/>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103505</xdr:rowOff>
    </xdr:from>
    <xdr:ext cx="465455" cy="251460"/>
    <xdr:sp macro="" textlink="">
      <xdr:nvSpPr>
        <xdr:cNvPr id="418" name="テキスト ボックス 417"/>
        <xdr:cNvSpPr txBox="1"/>
      </xdr:nvSpPr>
      <xdr:spPr>
        <a:xfrm>
          <a:off x="107975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171450</xdr:colOff>
      <xdr:row>62</xdr:row>
      <xdr:rowOff>37465</xdr:rowOff>
    </xdr:to>
    <xdr:cxnSp macro="">
      <xdr:nvCxnSpPr>
        <xdr:cNvPr id="419" name="直線コネクタ 418"/>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401320" cy="251460"/>
    <xdr:sp macro="" textlink="">
      <xdr:nvSpPr>
        <xdr:cNvPr id="420" name="テキスト ボックス 419"/>
        <xdr:cNvSpPr txBox="1"/>
      </xdr:nvSpPr>
      <xdr:spPr>
        <a:xfrm>
          <a:off x="108426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421" name="直線コネクタ 420"/>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401320" cy="251460"/>
    <xdr:sp macro="" textlink="">
      <xdr:nvSpPr>
        <xdr:cNvPr id="422" name="テキスト ボックス 421"/>
        <xdr:cNvSpPr txBox="1"/>
      </xdr:nvSpPr>
      <xdr:spPr>
        <a:xfrm>
          <a:off x="108426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171450</xdr:colOff>
      <xdr:row>57</xdr:row>
      <xdr:rowOff>130175</xdr:rowOff>
    </xdr:to>
    <xdr:cxnSp macro="">
      <xdr:nvCxnSpPr>
        <xdr:cNvPr id="423" name="直線コネクタ 422"/>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401320" cy="251460"/>
    <xdr:sp macro="" textlink="">
      <xdr:nvSpPr>
        <xdr:cNvPr id="424" name="テキスト ボックス 423"/>
        <xdr:cNvSpPr txBox="1"/>
      </xdr:nvSpPr>
      <xdr:spPr>
        <a:xfrm>
          <a:off x="108426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171450</xdr:colOff>
      <xdr:row>55</xdr:row>
      <xdr:rowOff>93345</xdr:rowOff>
    </xdr:to>
    <xdr:cxnSp macro="">
      <xdr:nvCxnSpPr>
        <xdr:cNvPr id="425" name="直線コネクタ 424"/>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401320" cy="251460"/>
    <xdr:sp macro="" textlink="">
      <xdr:nvSpPr>
        <xdr:cNvPr id="426" name="テキスト ボックス 425"/>
        <xdr:cNvSpPr txBox="1"/>
      </xdr:nvSpPr>
      <xdr:spPr>
        <a:xfrm>
          <a:off x="108426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427" name="直線コネクタ 426"/>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51460"/>
    <xdr:sp macro="" textlink="">
      <xdr:nvSpPr>
        <xdr:cNvPr id="428" name="テキスト ボックス 427"/>
        <xdr:cNvSpPr txBox="1"/>
      </xdr:nvSpPr>
      <xdr:spPr>
        <a:xfrm>
          <a:off x="10906760" y="880554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429" name="【保健センター・保健所】&#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130175</xdr:rowOff>
    </xdr:from>
    <xdr:to xmlns:xdr="http://schemas.openxmlformats.org/drawingml/2006/spreadsheetDrawing">
      <xdr:col>85</xdr:col>
      <xdr:colOff>126365</xdr:colOff>
      <xdr:row>64</xdr:row>
      <xdr:rowOff>74295</xdr:rowOff>
    </xdr:to>
    <xdr:cxnSp macro="">
      <xdr:nvCxnSpPr>
        <xdr:cNvPr id="430" name="直線コネクタ 429"/>
        <xdr:cNvCxnSpPr/>
      </xdr:nvCxnSpPr>
      <xdr:spPr>
        <a:xfrm flipV="1">
          <a:off x="14699615" y="9354185"/>
          <a:ext cx="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78105</xdr:rowOff>
    </xdr:from>
    <xdr:ext cx="467995" cy="253365"/>
    <xdr:sp macro="" textlink="">
      <xdr:nvSpPr>
        <xdr:cNvPr id="431" name="【保健センター・保健所】&#10;有形固定資産減価償却率最小値テキスト"/>
        <xdr:cNvSpPr txBox="1"/>
      </xdr:nvSpPr>
      <xdr:spPr>
        <a:xfrm>
          <a:off x="14738350" y="1081087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74295</xdr:rowOff>
    </xdr:from>
    <xdr:to xmlns:xdr="http://schemas.openxmlformats.org/drawingml/2006/spreadsheetDrawing">
      <xdr:col>86</xdr:col>
      <xdr:colOff>25400</xdr:colOff>
      <xdr:row>64</xdr:row>
      <xdr:rowOff>74295</xdr:rowOff>
    </xdr:to>
    <xdr:cxnSp macro="">
      <xdr:nvCxnSpPr>
        <xdr:cNvPr id="432" name="直線コネクタ 431"/>
        <xdr:cNvCxnSpPr/>
      </xdr:nvCxnSpPr>
      <xdr:spPr>
        <a:xfrm>
          <a:off x="146113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78105</xdr:rowOff>
    </xdr:from>
    <xdr:ext cx="403225" cy="253365"/>
    <xdr:sp macro="" textlink="">
      <xdr:nvSpPr>
        <xdr:cNvPr id="433" name="【保健センター・保健所】&#10;有形固定資産減価償却率最大値テキスト"/>
        <xdr:cNvSpPr txBox="1"/>
      </xdr:nvSpPr>
      <xdr:spPr>
        <a:xfrm>
          <a:off x="14738350" y="91344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130175</xdr:rowOff>
    </xdr:from>
    <xdr:to xmlns:xdr="http://schemas.openxmlformats.org/drawingml/2006/spreadsheetDrawing">
      <xdr:col>86</xdr:col>
      <xdr:colOff>25400</xdr:colOff>
      <xdr:row>55</xdr:row>
      <xdr:rowOff>130175</xdr:rowOff>
    </xdr:to>
    <xdr:cxnSp macro="">
      <xdr:nvCxnSpPr>
        <xdr:cNvPr id="434" name="直線コネクタ 433"/>
        <xdr:cNvCxnSpPr/>
      </xdr:nvCxnSpPr>
      <xdr:spPr>
        <a:xfrm>
          <a:off x="14611350" y="9354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76200</xdr:rowOff>
    </xdr:from>
    <xdr:ext cx="403225" cy="253365"/>
    <xdr:sp macro="" textlink="">
      <xdr:nvSpPr>
        <xdr:cNvPr id="435" name="【保健センター・保健所】&#10;有形固定資産減価償却率平均値テキスト"/>
        <xdr:cNvSpPr txBox="1"/>
      </xdr:nvSpPr>
      <xdr:spPr>
        <a:xfrm>
          <a:off x="14738350" y="997077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97155</xdr:rowOff>
    </xdr:from>
    <xdr:to xmlns:xdr="http://schemas.openxmlformats.org/drawingml/2006/spreadsheetDrawing">
      <xdr:col>85</xdr:col>
      <xdr:colOff>171450</xdr:colOff>
      <xdr:row>60</xdr:row>
      <xdr:rowOff>29210</xdr:rowOff>
    </xdr:to>
    <xdr:sp macro="" textlink="">
      <xdr:nvSpPr>
        <xdr:cNvPr id="436" name="フローチャート: 判断 435"/>
        <xdr:cNvSpPr/>
      </xdr:nvSpPr>
      <xdr:spPr>
        <a:xfrm>
          <a:off x="14649450" y="999172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84455</xdr:rowOff>
    </xdr:from>
    <xdr:to xmlns:xdr="http://schemas.openxmlformats.org/drawingml/2006/spreadsheetDrawing">
      <xdr:col>81</xdr:col>
      <xdr:colOff>101600</xdr:colOff>
      <xdr:row>60</xdr:row>
      <xdr:rowOff>16510</xdr:rowOff>
    </xdr:to>
    <xdr:sp macro="" textlink="">
      <xdr:nvSpPr>
        <xdr:cNvPr id="437" name="フローチャート: 判断 436"/>
        <xdr:cNvSpPr/>
      </xdr:nvSpPr>
      <xdr:spPr>
        <a:xfrm>
          <a:off x="13887450" y="99790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50800</xdr:rowOff>
    </xdr:from>
    <xdr:to xmlns:xdr="http://schemas.openxmlformats.org/drawingml/2006/spreadsheetDrawing">
      <xdr:col>76</xdr:col>
      <xdr:colOff>165100</xdr:colOff>
      <xdr:row>59</xdr:row>
      <xdr:rowOff>150495</xdr:rowOff>
    </xdr:to>
    <xdr:sp macro="" textlink="">
      <xdr:nvSpPr>
        <xdr:cNvPr id="438" name="フローチャート: 判断 437"/>
        <xdr:cNvSpPr/>
      </xdr:nvSpPr>
      <xdr:spPr>
        <a:xfrm>
          <a:off x="13093700" y="9945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17145</xdr:rowOff>
    </xdr:from>
    <xdr:to xmlns:xdr="http://schemas.openxmlformats.org/drawingml/2006/spreadsheetDrawing">
      <xdr:col>72</xdr:col>
      <xdr:colOff>38100</xdr:colOff>
      <xdr:row>59</xdr:row>
      <xdr:rowOff>116840</xdr:rowOff>
    </xdr:to>
    <xdr:sp macro="" textlink="">
      <xdr:nvSpPr>
        <xdr:cNvPr id="439" name="フローチャート: 判断 438"/>
        <xdr:cNvSpPr/>
      </xdr:nvSpPr>
      <xdr:spPr>
        <a:xfrm>
          <a:off x="12299950" y="99117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153035</xdr:rowOff>
    </xdr:from>
    <xdr:to xmlns:xdr="http://schemas.openxmlformats.org/drawingml/2006/spreadsheetDrawing">
      <xdr:col>67</xdr:col>
      <xdr:colOff>101600</xdr:colOff>
      <xdr:row>59</xdr:row>
      <xdr:rowOff>85090</xdr:rowOff>
    </xdr:to>
    <xdr:sp macro="" textlink="">
      <xdr:nvSpPr>
        <xdr:cNvPr id="440" name="フローチャート: 判断 439"/>
        <xdr:cNvSpPr/>
      </xdr:nvSpPr>
      <xdr:spPr>
        <a:xfrm>
          <a:off x="11487150" y="98799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1460"/>
    <xdr:sp macro="" textlink="">
      <xdr:nvSpPr>
        <xdr:cNvPr id="441" name="テキスト ボックス 440"/>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095" cy="251460"/>
    <xdr:sp macro="" textlink="">
      <xdr:nvSpPr>
        <xdr:cNvPr id="442" name="テキスト ボックス 441"/>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1460"/>
    <xdr:sp macro="" textlink="">
      <xdr:nvSpPr>
        <xdr:cNvPr id="443" name="テキスト ボックス 442"/>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1460"/>
    <xdr:sp macro="" textlink="">
      <xdr:nvSpPr>
        <xdr:cNvPr id="444" name="テキスト ボックス 443"/>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095" cy="251460"/>
    <xdr:sp macro="" textlink="">
      <xdr:nvSpPr>
        <xdr:cNvPr id="445" name="テキスト ボックス 444"/>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63500</xdr:rowOff>
    </xdr:from>
    <xdr:to xmlns:xdr="http://schemas.openxmlformats.org/drawingml/2006/spreadsheetDrawing">
      <xdr:col>85</xdr:col>
      <xdr:colOff>171450</xdr:colOff>
      <xdr:row>58</xdr:row>
      <xdr:rowOff>163195</xdr:rowOff>
    </xdr:to>
    <xdr:sp macro="" textlink="">
      <xdr:nvSpPr>
        <xdr:cNvPr id="446" name="楕円 445"/>
        <xdr:cNvSpPr/>
      </xdr:nvSpPr>
      <xdr:spPr>
        <a:xfrm>
          <a:off x="14649450" y="979043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86360</xdr:rowOff>
    </xdr:from>
    <xdr:ext cx="403225" cy="251460"/>
    <xdr:sp macro="" textlink="">
      <xdr:nvSpPr>
        <xdr:cNvPr id="447" name="【保健センター・保健所】&#10;有形固定資産減価償却率該当値テキスト"/>
        <xdr:cNvSpPr txBox="1"/>
      </xdr:nvSpPr>
      <xdr:spPr>
        <a:xfrm>
          <a:off x="14738350" y="964565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38100</xdr:rowOff>
    </xdr:from>
    <xdr:to xmlns:xdr="http://schemas.openxmlformats.org/drawingml/2006/spreadsheetDrawing">
      <xdr:col>81</xdr:col>
      <xdr:colOff>101600</xdr:colOff>
      <xdr:row>58</xdr:row>
      <xdr:rowOff>137160</xdr:rowOff>
    </xdr:to>
    <xdr:sp macro="" textlink="">
      <xdr:nvSpPr>
        <xdr:cNvPr id="448" name="楕円 447"/>
        <xdr:cNvSpPr/>
      </xdr:nvSpPr>
      <xdr:spPr>
        <a:xfrm>
          <a:off x="13887450" y="97650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87630</xdr:rowOff>
    </xdr:from>
    <xdr:to xmlns:xdr="http://schemas.openxmlformats.org/drawingml/2006/spreadsheetDrawing">
      <xdr:col>85</xdr:col>
      <xdr:colOff>127000</xdr:colOff>
      <xdr:row>58</xdr:row>
      <xdr:rowOff>113665</xdr:rowOff>
    </xdr:to>
    <xdr:cxnSp macro="">
      <xdr:nvCxnSpPr>
        <xdr:cNvPr id="449" name="直線コネクタ 448"/>
        <xdr:cNvCxnSpPr/>
      </xdr:nvCxnSpPr>
      <xdr:spPr>
        <a:xfrm>
          <a:off x="13938250" y="9814560"/>
          <a:ext cx="762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2540</xdr:rowOff>
    </xdr:from>
    <xdr:to xmlns:xdr="http://schemas.openxmlformats.org/drawingml/2006/spreadsheetDrawing">
      <xdr:col>76</xdr:col>
      <xdr:colOff>165100</xdr:colOff>
      <xdr:row>58</xdr:row>
      <xdr:rowOff>101600</xdr:rowOff>
    </xdr:to>
    <xdr:sp macro="" textlink="">
      <xdr:nvSpPr>
        <xdr:cNvPr id="450" name="楕円 449"/>
        <xdr:cNvSpPr/>
      </xdr:nvSpPr>
      <xdr:spPr>
        <a:xfrm>
          <a:off x="13093700" y="9729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52070</xdr:rowOff>
    </xdr:from>
    <xdr:to xmlns:xdr="http://schemas.openxmlformats.org/drawingml/2006/spreadsheetDrawing">
      <xdr:col>81</xdr:col>
      <xdr:colOff>50800</xdr:colOff>
      <xdr:row>58</xdr:row>
      <xdr:rowOff>87630</xdr:rowOff>
    </xdr:to>
    <xdr:cxnSp macro="">
      <xdr:nvCxnSpPr>
        <xdr:cNvPr id="451" name="直線コネクタ 450"/>
        <xdr:cNvCxnSpPr/>
      </xdr:nvCxnSpPr>
      <xdr:spPr>
        <a:xfrm>
          <a:off x="13144500" y="9779000"/>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136525</xdr:rowOff>
    </xdr:from>
    <xdr:to xmlns:xdr="http://schemas.openxmlformats.org/drawingml/2006/spreadsheetDrawing">
      <xdr:col>72</xdr:col>
      <xdr:colOff>38100</xdr:colOff>
      <xdr:row>58</xdr:row>
      <xdr:rowOff>68580</xdr:rowOff>
    </xdr:to>
    <xdr:sp macro="" textlink="">
      <xdr:nvSpPr>
        <xdr:cNvPr id="452" name="楕円 451"/>
        <xdr:cNvSpPr/>
      </xdr:nvSpPr>
      <xdr:spPr>
        <a:xfrm>
          <a:off x="12299950" y="96958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58</xdr:row>
      <xdr:rowOff>18415</xdr:rowOff>
    </xdr:from>
    <xdr:to xmlns:xdr="http://schemas.openxmlformats.org/drawingml/2006/spreadsheetDrawing">
      <xdr:col>76</xdr:col>
      <xdr:colOff>114300</xdr:colOff>
      <xdr:row>58</xdr:row>
      <xdr:rowOff>52070</xdr:rowOff>
    </xdr:to>
    <xdr:cxnSp macro="">
      <xdr:nvCxnSpPr>
        <xdr:cNvPr id="453" name="直線コネクタ 452"/>
        <xdr:cNvCxnSpPr/>
      </xdr:nvCxnSpPr>
      <xdr:spPr>
        <a:xfrm>
          <a:off x="12344400" y="9745345"/>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103505</xdr:rowOff>
    </xdr:from>
    <xdr:to xmlns:xdr="http://schemas.openxmlformats.org/drawingml/2006/spreadsheetDrawing">
      <xdr:col>67</xdr:col>
      <xdr:colOff>101600</xdr:colOff>
      <xdr:row>58</xdr:row>
      <xdr:rowOff>34925</xdr:rowOff>
    </xdr:to>
    <xdr:sp macro="" textlink="">
      <xdr:nvSpPr>
        <xdr:cNvPr id="454" name="楕円 453"/>
        <xdr:cNvSpPr/>
      </xdr:nvSpPr>
      <xdr:spPr>
        <a:xfrm>
          <a:off x="11487150" y="9662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152400</xdr:rowOff>
    </xdr:from>
    <xdr:to xmlns:xdr="http://schemas.openxmlformats.org/drawingml/2006/spreadsheetDrawing">
      <xdr:col>71</xdr:col>
      <xdr:colOff>171450</xdr:colOff>
      <xdr:row>58</xdr:row>
      <xdr:rowOff>18415</xdr:rowOff>
    </xdr:to>
    <xdr:cxnSp macro="">
      <xdr:nvCxnSpPr>
        <xdr:cNvPr id="455" name="直線コネクタ 454"/>
        <xdr:cNvCxnSpPr/>
      </xdr:nvCxnSpPr>
      <xdr:spPr>
        <a:xfrm>
          <a:off x="11537950" y="9711690"/>
          <a:ext cx="8064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6985</xdr:rowOff>
    </xdr:from>
    <xdr:ext cx="403225" cy="253365"/>
    <xdr:sp macro="" textlink="">
      <xdr:nvSpPr>
        <xdr:cNvPr id="456" name="n_1aveValue【保健センター・保健所】&#10;有形固定資産減価償却率"/>
        <xdr:cNvSpPr txBox="1"/>
      </xdr:nvSpPr>
      <xdr:spPr>
        <a:xfrm>
          <a:off x="13742035" y="100691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141605</xdr:rowOff>
    </xdr:from>
    <xdr:ext cx="403225" cy="251460"/>
    <xdr:sp macro="" textlink="">
      <xdr:nvSpPr>
        <xdr:cNvPr id="457" name="n_2aveValue【保健センター・保健所】&#10;有形固定資産減価償却率"/>
        <xdr:cNvSpPr txBox="1"/>
      </xdr:nvSpPr>
      <xdr:spPr>
        <a:xfrm>
          <a:off x="12960985" y="100361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107950</xdr:rowOff>
    </xdr:from>
    <xdr:ext cx="405130" cy="251460"/>
    <xdr:sp macro="" textlink="">
      <xdr:nvSpPr>
        <xdr:cNvPr id="458" name="n_3aveValue【保健センター・保健所】&#10;有形固定資産減価償却率"/>
        <xdr:cNvSpPr txBox="1"/>
      </xdr:nvSpPr>
      <xdr:spPr>
        <a:xfrm>
          <a:off x="12167235" y="100025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76200</xdr:rowOff>
    </xdr:from>
    <xdr:ext cx="403225" cy="253365"/>
    <xdr:sp macro="" textlink="">
      <xdr:nvSpPr>
        <xdr:cNvPr id="459" name="n_4aveValue【保健センター・保健所】&#10;有形固定資産減価償却率"/>
        <xdr:cNvSpPr txBox="1"/>
      </xdr:nvSpPr>
      <xdr:spPr>
        <a:xfrm>
          <a:off x="11354435" y="99707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153035</xdr:rowOff>
    </xdr:from>
    <xdr:ext cx="403225" cy="253365"/>
    <xdr:sp macro="" textlink="">
      <xdr:nvSpPr>
        <xdr:cNvPr id="460" name="n_1mainValue【保健センター・保健所】&#10;有形固定資産減価償却率"/>
        <xdr:cNvSpPr txBox="1"/>
      </xdr:nvSpPr>
      <xdr:spPr>
        <a:xfrm>
          <a:off x="13742035" y="954468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117475</xdr:rowOff>
    </xdr:from>
    <xdr:ext cx="403225" cy="253365"/>
    <xdr:sp macro="" textlink="">
      <xdr:nvSpPr>
        <xdr:cNvPr id="461" name="n_2mainValue【保健センター・保健所】&#10;有形固定資産減価償却率"/>
        <xdr:cNvSpPr txBox="1"/>
      </xdr:nvSpPr>
      <xdr:spPr>
        <a:xfrm>
          <a:off x="12960985" y="95091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84455</xdr:rowOff>
    </xdr:from>
    <xdr:ext cx="405130" cy="251460"/>
    <xdr:sp macro="" textlink="">
      <xdr:nvSpPr>
        <xdr:cNvPr id="462" name="n_3mainValue【保健センター・保健所】&#10;有形固定資産減価償却率"/>
        <xdr:cNvSpPr txBox="1"/>
      </xdr:nvSpPr>
      <xdr:spPr>
        <a:xfrm>
          <a:off x="12167235" y="947610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50800</xdr:rowOff>
    </xdr:from>
    <xdr:ext cx="403225" cy="251460"/>
    <xdr:sp macro="" textlink="">
      <xdr:nvSpPr>
        <xdr:cNvPr id="463" name="n_4mainValue【保健センター・保健所】&#10;有形固定資産減価償却率"/>
        <xdr:cNvSpPr txBox="1"/>
      </xdr:nvSpPr>
      <xdr:spPr>
        <a:xfrm>
          <a:off x="11354435" y="944245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464" name="正方形/長方形 463"/>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465" name="正方形/長方形 464"/>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466" name="正方形/長方形 465"/>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467" name="正方形/長方形 466"/>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468" name="正方形/長方形 467"/>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469" name="正方形/長方形 468"/>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470" name="正方形/長方形 469"/>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471" name="正方形/長方形 470"/>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7980" cy="220345"/>
    <xdr:sp macro="" textlink="">
      <xdr:nvSpPr>
        <xdr:cNvPr id="472" name="テキスト ボックス 471"/>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473" name="直線コネクタ 472"/>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474" name="直線コネクタ 473"/>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28575</xdr:rowOff>
    </xdr:from>
    <xdr:ext cx="465455" cy="251460"/>
    <xdr:sp macro="" textlink="">
      <xdr:nvSpPr>
        <xdr:cNvPr id="475" name="テキスト ボックス 474"/>
        <xdr:cNvSpPr txBox="1"/>
      </xdr:nvSpPr>
      <xdr:spPr>
        <a:xfrm>
          <a:off x="16048990" y="1059370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55880</xdr:rowOff>
    </xdr:from>
    <xdr:to xmlns:xdr="http://schemas.openxmlformats.org/drawingml/2006/spreadsheetDrawing">
      <xdr:col>120</xdr:col>
      <xdr:colOff>114300</xdr:colOff>
      <xdr:row>61</xdr:row>
      <xdr:rowOff>55880</xdr:rowOff>
    </xdr:to>
    <xdr:cxnSp macro="">
      <xdr:nvCxnSpPr>
        <xdr:cNvPr id="476" name="直線コネクタ 475"/>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84455</xdr:rowOff>
    </xdr:from>
    <xdr:ext cx="465455" cy="251460"/>
    <xdr:sp macro="" textlink="">
      <xdr:nvSpPr>
        <xdr:cNvPr id="477" name="テキスト ボックス 476"/>
        <xdr:cNvSpPr txBox="1"/>
      </xdr:nvSpPr>
      <xdr:spPr>
        <a:xfrm>
          <a:off x="16048990" y="1014666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111760</xdr:rowOff>
    </xdr:from>
    <xdr:to xmlns:xdr="http://schemas.openxmlformats.org/drawingml/2006/spreadsheetDrawing">
      <xdr:col>120</xdr:col>
      <xdr:colOff>114300</xdr:colOff>
      <xdr:row>58</xdr:row>
      <xdr:rowOff>111760</xdr:rowOff>
    </xdr:to>
    <xdr:cxnSp macro="">
      <xdr:nvCxnSpPr>
        <xdr:cNvPr id="478" name="直線コネクタ 477"/>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140335</xdr:rowOff>
    </xdr:from>
    <xdr:ext cx="465455" cy="251460"/>
    <xdr:sp macro="" textlink="">
      <xdr:nvSpPr>
        <xdr:cNvPr id="479" name="テキスト ボックス 478"/>
        <xdr:cNvSpPr txBox="1"/>
      </xdr:nvSpPr>
      <xdr:spPr>
        <a:xfrm>
          <a:off x="16048990" y="969962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480" name="直線コネクタ 479"/>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28575</xdr:rowOff>
    </xdr:from>
    <xdr:ext cx="465455" cy="251460"/>
    <xdr:sp macro="" textlink="">
      <xdr:nvSpPr>
        <xdr:cNvPr id="481" name="テキスト ボックス 480"/>
        <xdr:cNvSpPr txBox="1"/>
      </xdr:nvSpPr>
      <xdr:spPr>
        <a:xfrm>
          <a:off x="16048990" y="925258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482" name="直線コネクタ 481"/>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5455" cy="251460"/>
    <xdr:sp macro="" textlink="">
      <xdr:nvSpPr>
        <xdr:cNvPr id="483" name="テキスト ボックス 482"/>
        <xdr:cNvSpPr txBox="1"/>
      </xdr:nvSpPr>
      <xdr:spPr>
        <a:xfrm>
          <a:off x="1604899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484" name="【保健センター・保健所】&#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118110</xdr:rowOff>
    </xdr:from>
    <xdr:to xmlns:xdr="http://schemas.openxmlformats.org/drawingml/2006/spreadsheetDrawing">
      <xdr:col>116</xdr:col>
      <xdr:colOff>62865</xdr:colOff>
      <xdr:row>63</xdr:row>
      <xdr:rowOff>123190</xdr:rowOff>
    </xdr:to>
    <xdr:cxnSp macro="">
      <xdr:nvCxnSpPr>
        <xdr:cNvPr id="485" name="直線コネクタ 484"/>
        <xdr:cNvCxnSpPr/>
      </xdr:nvCxnSpPr>
      <xdr:spPr>
        <a:xfrm flipV="1">
          <a:off x="19951065" y="9677400"/>
          <a:ext cx="0" cy="1010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127000</xdr:rowOff>
    </xdr:from>
    <xdr:ext cx="467995" cy="251460"/>
    <xdr:sp macro="" textlink="">
      <xdr:nvSpPr>
        <xdr:cNvPr id="486" name="【保健センター・保健所】&#10;一人当たり面積最小値テキスト"/>
        <xdr:cNvSpPr txBox="1"/>
      </xdr:nvSpPr>
      <xdr:spPr>
        <a:xfrm>
          <a:off x="19989800" y="1069213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123190</xdr:rowOff>
    </xdr:from>
    <xdr:to xmlns:xdr="http://schemas.openxmlformats.org/drawingml/2006/spreadsheetDrawing">
      <xdr:col>116</xdr:col>
      <xdr:colOff>152400</xdr:colOff>
      <xdr:row>63</xdr:row>
      <xdr:rowOff>123190</xdr:rowOff>
    </xdr:to>
    <xdr:cxnSp macro="">
      <xdr:nvCxnSpPr>
        <xdr:cNvPr id="487" name="直線コネクタ 486"/>
        <xdr:cNvCxnSpPr/>
      </xdr:nvCxnSpPr>
      <xdr:spPr>
        <a:xfrm>
          <a:off x="19881850" y="106883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56</xdr:row>
      <xdr:rowOff>66675</xdr:rowOff>
    </xdr:from>
    <xdr:ext cx="467995" cy="250825"/>
    <xdr:sp macro="" textlink="">
      <xdr:nvSpPr>
        <xdr:cNvPr id="488" name="【保健センター・保健所】&#10;一人当たり面積最大値テキスト"/>
        <xdr:cNvSpPr txBox="1"/>
      </xdr:nvSpPr>
      <xdr:spPr>
        <a:xfrm>
          <a:off x="19989800" y="9458325"/>
          <a:ext cx="467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118110</xdr:rowOff>
    </xdr:from>
    <xdr:to xmlns:xdr="http://schemas.openxmlformats.org/drawingml/2006/spreadsheetDrawing">
      <xdr:col>116</xdr:col>
      <xdr:colOff>152400</xdr:colOff>
      <xdr:row>57</xdr:row>
      <xdr:rowOff>118110</xdr:rowOff>
    </xdr:to>
    <xdr:cxnSp macro="">
      <xdr:nvCxnSpPr>
        <xdr:cNvPr id="489" name="直線コネクタ 488"/>
        <xdr:cNvCxnSpPr/>
      </xdr:nvCxnSpPr>
      <xdr:spPr>
        <a:xfrm>
          <a:off x="19881850" y="9677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10160</xdr:rowOff>
    </xdr:from>
    <xdr:ext cx="467995" cy="251460"/>
    <xdr:sp macro="" textlink="">
      <xdr:nvSpPr>
        <xdr:cNvPr id="490" name="【保健センター・保健所】&#10;一人当たり面積平均値テキスト"/>
        <xdr:cNvSpPr txBox="1"/>
      </xdr:nvSpPr>
      <xdr:spPr>
        <a:xfrm>
          <a:off x="19989800" y="1040765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31115</xdr:rowOff>
    </xdr:from>
    <xdr:to xmlns:xdr="http://schemas.openxmlformats.org/drawingml/2006/spreadsheetDrawing">
      <xdr:col>116</xdr:col>
      <xdr:colOff>114300</xdr:colOff>
      <xdr:row>62</xdr:row>
      <xdr:rowOff>130175</xdr:rowOff>
    </xdr:to>
    <xdr:sp macro="" textlink="">
      <xdr:nvSpPr>
        <xdr:cNvPr id="491" name="フローチャート: 判断 490"/>
        <xdr:cNvSpPr/>
      </xdr:nvSpPr>
      <xdr:spPr>
        <a:xfrm>
          <a:off x="19900900" y="104286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31115</xdr:rowOff>
    </xdr:from>
    <xdr:to xmlns:xdr="http://schemas.openxmlformats.org/drawingml/2006/spreadsheetDrawing">
      <xdr:col>112</xdr:col>
      <xdr:colOff>38100</xdr:colOff>
      <xdr:row>62</xdr:row>
      <xdr:rowOff>130175</xdr:rowOff>
    </xdr:to>
    <xdr:sp macro="" textlink="">
      <xdr:nvSpPr>
        <xdr:cNvPr id="492" name="フローチャート: 判断 491"/>
        <xdr:cNvSpPr/>
      </xdr:nvSpPr>
      <xdr:spPr>
        <a:xfrm>
          <a:off x="19157950" y="104286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31115</xdr:rowOff>
    </xdr:from>
    <xdr:to xmlns:xdr="http://schemas.openxmlformats.org/drawingml/2006/spreadsheetDrawing">
      <xdr:col>107</xdr:col>
      <xdr:colOff>101600</xdr:colOff>
      <xdr:row>62</xdr:row>
      <xdr:rowOff>130175</xdr:rowOff>
    </xdr:to>
    <xdr:sp macro="" textlink="">
      <xdr:nvSpPr>
        <xdr:cNvPr id="493" name="フローチャート: 判断 492"/>
        <xdr:cNvSpPr/>
      </xdr:nvSpPr>
      <xdr:spPr>
        <a:xfrm>
          <a:off x="18345150" y="104286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35560</xdr:rowOff>
    </xdr:from>
    <xdr:to xmlns:xdr="http://schemas.openxmlformats.org/drawingml/2006/spreadsheetDrawing">
      <xdr:col>102</xdr:col>
      <xdr:colOff>165100</xdr:colOff>
      <xdr:row>62</xdr:row>
      <xdr:rowOff>134620</xdr:rowOff>
    </xdr:to>
    <xdr:sp macro="" textlink="">
      <xdr:nvSpPr>
        <xdr:cNvPr id="494" name="フローチャート: 判断 493"/>
        <xdr:cNvSpPr/>
      </xdr:nvSpPr>
      <xdr:spPr>
        <a:xfrm>
          <a:off x="17551400" y="104330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8255</xdr:rowOff>
    </xdr:from>
    <xdr:to xmlns:xdr="http://schemas.openxmlformats.org/drawingml/2006/spreadsheetDrawing">
      <xdr:col>98</xdr:col>
      <xdr:colOff>38100</xdr:colOff>
      <xdr:row>62</xdr:row>
      <xdr:rowOff>107950</xdr:rowOff>
    </xdr:to>
    <xdr:sp macro="" textlink="">
      <xdr:nvSpPr>
        <xdr:cNvPr id="495" name="フローチャート: 判断 494"/>
        <xdr:cNvSpPr/>
      </xdr:nvSpPr>
      <xdr:spPr>
        <a:xfrm>
          <a:off x="16757650" y="104057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1460"/>
    <xdr:sp macro="" textlink="">
      <xdr:nvSpPr>
        <xdr:cNvPr id="496" name="テキスト ボックス 495"/>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1460"/>
    <xdr:sp macro="" textlink="">
      <xdr:nvSpPr>
        <xdr:cNvPr id="497" name="テキスト ボックス 496"/>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095" cy="251460"/>
    <xdr:sp macro="" textlink="">
      <xdr:nvSpPr>
        <xdr:cNvPr id="498" name="テキスト ボックス 497"/>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1460"/>
    <xdr:sp macro="" textlink="">
      <xdr:nvSpPr>
        <xdr:cNvPr id="499" name="テキスト ボックス 498"/>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1460"/>
    <xdr:sp macro="" textlink="">
      <xdr:nvSpPr>
        <xdr:cNvPr id="500" name="テキスト ボックス 499"/>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69215</xdr:rowOff>
    </xdr:from>
    <xdr:to xmlns:xdr="http://schemas.openxmlformats.org/drawingml/2006/spreadsheetDrawing">
      <xdr:col>116</xdr:col>
      <xdr:colOff>114300</xdr:colOff>
      <xdr:row>58</xdr:row>
      <xdr:rowOff>635</xdr:rowOff>
    </xdr:to>
    <xdr:sp macro="" textlink="">
      <xdr:nvSpPr>
        <xdr:cNvPr id="501" name="楕円 500"/>
        <xdr:cNvSpPr/>
      </xdr:nvSpPr>
      <xdr:spPr>
        <a:xfrm>
          <a:off x="19900900" y="96285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57</xdr:row>
      <xdr:rowOff>22860</xdr:rowOff>
    </xdr:from>
    <xdr:ext cx="467995" cy="253365"/>
    <xdr:sp macro="" textlink="">
      <xdr:nvSpPr>
        <xdr:cNvPr id="502" name="【保健センター・保健所】&#10;一人当たり面積該当値テキスト"/>
        <xdr:cNvSpPr txBox="1"/>
      </xdr:nvSpPr>
      <xdr:spPr>
        <a:xfrm>
          <a:off x="19989800" y="958215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56</xdr:row>
      <xdr:rowOff>155575</xdr:rowOff>
    </xdr:from>
    <xdr:to xmlns:xdr="http://schemas.openxmlformats.org/drawingml/2006/spreadsheetDrawing">
      <xdr:col>112</xdr:col>
      <xdr:colOff>38100</xdr:colOff>
      <xdr:row>57</xdr:row>
      <xdr:rowOff>87630</xdr:rowOff>
    </xdr:to>
    <xdr:sp macro="" textlink="">
      <xdr:nvSpPr>
        <xdr:cNvPr id="503" name="楕円 502"/>
        <xdr:cNvSpPr/>
      </xdr:nvSpPr>
      <xdr:spPr>
        <a:xfrm>
          <a:off x="19157950" y="95472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57</xdr:row>
      <xdr:rowOff>38100</xdr:rowOff>
    </xdr:from>
    <xdr:to xmlns:xdr="http://schemas.openxmlformats.org/drawingml/2006/spreadsheetDrawing">
      <xdr:col>116</xdr:col>
      <xdr:colOff>63500</xdr:colOff>
      <xdr:row>57</xdr:row>
      <xdr:rowOff>118110</xdr:rowOff>
    </xdr:to>
    <xdr:cxnSp macro="">
      <xdr:nvCxnSpPr>
        <xdr:cNvPr id="504" name="直線コネクタ 503"/>
        <xdr:cNvCxnSpPr/>
      </xdr:nvCxnSpPr>
      <xdr:spPr>
        <a:xfrm>
          <a:off x="19202400" y="9597390"/>
          <a:ext cx="7493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73025</xdr:rowOff>
    </xdr:from>
    <xdr:to xmlns:xdr="http://schemas.openxmlformats.org/drawingml/2006/spreadsheetDrawing">
      <xdr:col>107</xdr:col>
      <xdr:colOff>101600</xdr:colOff>
      <xdr:row>58</xdr:row>
      <xdr:rowOff>5080</xdr:rowOff>
    </xdr:to>
    <xdr:sp macro="" textlink="">
      <xdr:nvSpPr>
        <xdr:cNvPr id="505" name="楕円 504"/>
        <xdr:cNvSpPr/>
      </xdr:nvSpPr>
      <xdr:spPr>
        <a:xfrm>
          <a:off x="18345150" y="96323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57</xdr:row>
      <xdr:rowOff>38100</xdr:rowOff>
    </xdr:from>
    <xdr:to xmlns:xdr="http://schemas.openxmlformats.org/drawingml/2006/spreadsheetDrawing">
      <xdr:col>111</xdr:col>
      <xdr:colOff>171450</xdr:colOff>
      <xdr:row>57</xdr:row>
      <xdr:rowOff>123190</xdr:rowOff>
    </xdr:to>
    <xdr:cxnSp macro="">
      <xdr:nvCxnSpPr>
        <xdr:cNvPr id="506" name="直線コネクタ 505"/>
        <xdr:cNvCxnSpPr/>
      </xdr:nvCxnSpPr>
      <xdr:spPr>
        <a:xfrm flipV="1">
          <a:off x="18395950" y="9597390"/>
          <a:ext cx="80645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81915</xdr:rowOff>
    </xdr:from>
    <xdr:to xmlns:xdr="http://schemas.openxmlformats.org/drawingml/2006/spreadsheetDrawing">
      <xdr:col>102</xdr:col>
      <xdr:colOff>165100</xdr:colOff>
      <xdr:row>58</xdr:row>
      <xdr:rowOff>13970</xdr:rowOff>
    </xdr:to>
    <xdr:sp macro="" textlink="">
      <xdr:nvSpPr>
        <xdr:cNvPr id="507" name="楕円 506"/>
        <xdr:cNvSpPr/>
      </xdr:nvSpPr>
      <xdr:spPr>
        <a:xfrm>
          <a:off x="17551400" y="96412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57</xdr:row>
      <xdr:rowOff>123190</xdr:rowOff>
    </xdr:from>
    <xdr:to xmlns:xdr="http://schemas.openxmlformats.org/drawingml/2006/spreadsheetDrawing">
      <xdr:col>107</xdr:col>
      <xdr:colOff>50800</xdr:colOff>
      <xdr:row>57</xdr:row>
      <xdr:rowOff>131445</xdr:rowOff>
    </xdr:to>
    <xdr:cxnSp macro="">
      <xdr:nvCxnSpPr>
        <xdr:cNvPr id="508" name="直線コネクタ 507"/>
        <xdr:cNvCxnSpPr/>
      </xdr:nvCxnSpPr>
      <xdr:spPr>
        <a:xfrm flipV="1">
          <a:off x="17602200" y="9682480"/>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57</xdr:row>
      <xdr:rowOff>86995</xdr:rowOff>
    </xdr:from>
    <xdr:to xmlns:xdr="http://schemas.openxmlformats.org/drawingml/2006/spreadsheetDrawing">
      <xdr:col>98</xdr:col>
      <xdr:colOff>38100</xdr:colOff>
      <xdr:row>58</xdr:row>
      <xdr:rowOff>18415</xdr:rowOff>
    </xdr:to>
    <xdr:sp macro="" textlink="">
      <xdr:nvSpPr>
        <xdr:cNvPr id="509" name="楕円 508"/>
        <xdr:cNvSpPr/>
      </xdr:nvSpPr>
      <xdr:spPr>
        <a:xfrm>
          <a:off x="16757650" y="96462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57</xdr:row>
      <xdr:rowOff>131445</xdr:rowOff>
    </xdr:from>
    <xdr:to xmlns:xdr="http://schemas.openxmlformats.org/drawingml/2006/spreadsheetDrawing">
      <xdr:col>102</xdr:col>
      <xdr:colOff>114300</xdr:colOff>
      <xdr:row>57</xdr:row>
      <xdr:rowOff>136525</xdr:rowOff>
    </xdr:to>
    <xdr:cxnSp macro="">
      <xdr:nvCxnSpPr>
        <xdr:cNvPr id="510" name="直線コネクタ 509"/>
        <xdr:cNvCxnSpPr/>
      </xdr:nvCxnSpPr>
      <xdr:spPr>
        <a:xfrm flipV="1">
          <a:off x="16802100" y="969073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121920</xdr:rowOff>
    </xdr:from>
    <xdr:ext cx="469900" cy="251460"/>
    <xdr:sp macro="" textlink="">
      <xdr:nvSpPr>
        <xdr:cNvPr id="511" name="n_1aveValue【保健センター・保健所】&#10;一人当たり面積"/>
        <xdr:cNvSpPr txBox="1"/>
      </xdr:nvSpPr>
      <xdr:spPr>
        <a:xfrm>
          <a:off x="18980150" y="105194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121920</xdr:rowOff>
    </xdr:from>
    <xdr:ext cx="469900" cy="251460"/>
    <xdr:sp macro="" textlink="">
      <xdr:nvSpPr>
        <xdr:cNvPr id="512" name="n_2aveValue【保健センター・保健所】&#10;一人当たり面積"/>
        <xdr:cNvSpPr txBox="1"/>
      </xdr:nvSpPr>
      <xdr:spPr>
        <a:xfrm>
          <a:off x="18180050" y="105194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126365</xdr:rowOff>
    </xdr:from>
    <xdr:ext cx="469900" cy="251460"/>
    <xdr:sp macro="" textlink="">
      <xdr:nvSpPr>
        <xdr:cNvPr id="513" name="n_3aveValue【保健センター・保健所】&#10;一人当たり面積"/>
        <xdr:cNvSpPr txBox="1"/>
      </xdr:nvSpPr>
      <xdr:spPr>
        <a:xfrm>
          <a:off x="17386300" y="1052385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99060</xdr:rowOff>
    </xdr:from>
    <xdr:ext cx="469900" cy="253365"/>
    <xdr:sp macro="" textlink="">
      <xdr:nvSpPr>
        <xdr:cNvPr id="514" name="n_4aveValue【保健センター・保健所】&#10;一人当たり面積"/>
        <xdr:cNvSpPr txBox="1"/>
      </xdr:nvSpPr>
      <xdr:spPr>
        <a:xfrm>
          <a:off x="16592550" y="10496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55</xdr:row>
      <xdr:rowOff>104140</xdr:rowOff>
    </xdr:from>
    <xdr:ext cx="469900" cy="251460"/>
    <xdr:sp macro="" textlink="">
      <xdr:nvSpPr>
        <xdr:cNvPr id="515" name="n_1mainValue【保健センター・保健所】&#10;一人当たり面積"/>
        <xdr:cNvSpPr txBox="1"/>
      </xdr:nvSpPr>
      <xdr:spPr>
        <a:xfrm>
          <a:off x="18980150" y="93281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56</xdr:row>
      <xdr:rowOff>20955</xdr:rowOff>
    </xdr:from>
    <xdr:ext cx="469900" cy="253365"/>
    <xdr:sp macro="" textlink="">
      <xdr:nvSpPr>
        <xdr:cNvPr id="516" name="n_2mainValue【保健センター・保健所】&#10;一人当たり面積"/>
        <xdr:cNvSpPr txBox="1"/>
      </xdr:nvSpPr>
      <xdr:spPr>
        <a:xfrm>
          <a:off x="18180050" y="94126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56</xdr:row>
      <xdr:rowOff>29845</xdr:rowOff>
    </xdr:from>
    <xdr:ext cx="469900" cy="251460"/>
    <xdr:sp macro="" textlink="">
      <xdr:nvSpPr>
        <xdr:cNvPr id="517" name="n_3mainValue【保健センター・保健所】&#10;一人当たり面積"/>
        <xdr:cNvSpPr txBox="1"/>
      </xdr:nvSpPr>
      <xdr:spPr>
        <a:xfrm>
          <a:off x="17386300" y="94214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56</xdr:row>
      <xdr:rowOff>34925</xdr:rowOff>
    </xdr:from>
    <xdr:ext cx="469900" cy="251460"/>
    <xdr:sp macro="" textlink="">
      <xdr:nvSpPr>
        <xdr:cNvPr id="518" name="n_4mainValue【保健センター・保健所】&#10;一人当たり面積"/>
        <xdr:cNvSpPr txBox="1"/>
      </xdr:nvSpPr>
      <xdr:spPr>
        <a:xfrm>
          <a:off x="16592550" y="94265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519" name="正方形/長方形 518"/>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520" name="正方形/長方形 519"/>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521" name="正方形/長方形 520"/>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522" name="正方形/長方形 521"/>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523" name="正方形/長方形 522"/>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524" name="正方形/長方形 523"/>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525" name="正方形/長方形 524"/>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526" name="正方形/長方形 525"/>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9075"/>
    <xdr:sp macro="" textlink="">
      <xdr:nvSpPr>
        <xdr:cNvPr id="527" name="テキスト ボックス 526"/>
        <xdr:cNvSpPr txBox="1"/>
      </xdr:nvSpPr>
      <xdr:spPr>
        <a:xfrm>
          <a:off x="11169650" y="1248346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528" name="直線コネクタ 527"/>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1460"/>
    <xdr:sp macro="" textlink="">
      <xdr:nvSpPr>
        <xdr:cNvPr id="529" name="テキスト ボックス 528"/>
        <xdr:cNvSpPr txBox="1"/>
      </xdr:nvSpPr>
      <xdr:spPr>
        <a:xfrm>
          <a:off x="1079754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171450</xdr:colOff>
      <xdr:row>86</xdr:row>
      <xdr:rowOff>111760</xdr:rowOff>
    </xdr:to>
    <xdr:cxnSp macro="">
      <xdr:nvCxnSpPr>
        <xdr:cNvPr id="530" name="直線コネクタ 529"/>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140335</xdr:rowOff>
    </xdr:from>
    <xdr:ext cx="465455" cy="251460"/>
    <xdr:sp macro="" textlink="">
      <xdr:nvSpPr>
        <xdr:cNvPr id="531" name="テキスト ボックス 530"/>
        <xdr:cNvSpPr txBox="1"/>
      </xdr:nvSpPr>
      <xdr:spPr>
        <a:xfrm>
          <a:off x="107975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171450</xdr:colOff>
      <xdr:row>84</xdr:row>
      <xdr:rowOff>74295</xdr:rowOff>
    </xdr:to>
    <xdr:cxnSp macro="">
      <xdr:nvCxnSpPr>
        <xdr:cNvPr id="532" name="直線コネクタ 531"/>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401320" cy="251460"/>
    <xdr:sp macro="" textlink="">
      <xdr:nvSpPr>
        <xdr:cNvPr id="533" name="テキスト ボックス 532"/>
        <xdr:cNvSpPr txBox="1"/>
      </xdr:nvSpPr>
      <xdr:spPr>
        <a:xfrm>
          <a:off x="108426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171450</xdr:colOff>
      <xdr:row>82</xdr:row>
      <xdr:rowOff>37465</xdr:rowOff>
    </xdr:to>
    <xdr:cxnSp macro="">
      <xdr:nvCxnSpPr>
        <xdr:cNvPr id="534" name="直線コネクタ 533"/>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401320" cy="251460"/>
    <xdr:sp macro="" textlink="">
      <xdr:nvSpPr>
        <xdr:cNvPr id="535" name="テキスト ボックス 534"/>
        <xdr:cNvSpPr txBox="1"/>
      </xdr:nvSpPr>
      <xdr:spPr>
        <a:xfrm>
          <a:off x="108426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171450</xdr:colOff>
      <xdr:row>80</xdr:row>
      <xdr:rowOff>0</xdr:rowOff>
    </xdr:to>
    <xdr:cxnSp macro="">
      <xdr:nvCxnSpPr>
        <xdr:cNvPr id="536" name="直線コネクタ 535"/>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401320" cy="251460"/>
    <xdr:sp macro="" textlink="">
      <xdr:nvSpPr>
        <xdr:cNvPr id="537" name="テキスト ボックス 536"/>
        <xdr:cNvSpPr txBox="1"/>
      </xdr:nvSpPr>
      <xdr:spPr>
        <a:xfrm>
          <a:off x="108426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171450</xdr:colOff>
      <xdr:row>77</xdr:row>
      <xdr:rowOff>130175</xdr:rowOff>
    </xdr:to>
    <xdr:cxnSp macro="">
      <xdr:nvCxnSpPr>
        <xdr:cNvPr id="538" name="直線コネクタ 537"/>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159385</xdr:rowOff>
    </xdr:from>
    <xdr:ext cx="401320" cy="251460"/>
    <xdr:sp macro="" textlink="">
      <xdr:nvSpPr>
        <xdr:cNvPr id="539" name="テキスト ボックス 538"/>
        <xdr:cNvSpPr txBox="1"/>
      </xdr:nvSpPr>
      <xdr:spPr>
        <a:xfrm>
          <a:off x="108426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540" name="直線コネクタ 539"/>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121920</xdr:rowOff>
    </xdr:from>
    <xdr:ext cx="339090" cy="251460"/>
    <xdr:sp macro="" textlink="">
      <xdr:nvSpPr>
        <xdr:cNvPr id="541" name="テキスト ボックス 540"/>
        <xdr:cNvSpPr txBox="1"/>
      </xdr:nvSpPr>
      <xdr:spPr>
        <a:xfrm>
          <a:off x="10906760" y="12531090"/>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542" name="【消防施設】&#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79</xdr:row>
      <xdr:rowOff>20320</xdr:rowOff>
    </xdr:from>
    <xdr:to xmlns:xdr="http://schemas.openxmlformats.org/drawingml/2006/spreadsheetDrawing">
      <xdr:col>85</xdr:col>
      <xdr:colOff>126365</xdr:colOff>
      <xdr:row>86</xdr:row>
      <xdr:rowOff>55880</xdr:rowOff>
    </xdr:to>
    <xdr:cxnSp macro="">
      <xdr:nvCxnSpPr>
        <xdr:cNvPr id="543" name="直線コネクタ 542"/>
        <xdr:cNvCxnSpPr/>
      </xdr:nvCxnSpPr>
      <xdr:spPr>
        <a:xfrm flipV="1">
          <a:off x="14699615" y="13267690"/>
          <a:ext cx="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59690</xdr:rowOff>
    </xdr:from>
    <xdr:ext cx="403225" cy="253365"/>
    <xdr:sp macro="" textlink="">
      <xdr:nvSpPr>
        <xdr:cNvPr id="544" name="【消防施設】&#10;有形固定資産減価償却率最小値テキスト"/>
        <xdr:cNvSpPr txBox="1"/>
      </xdr:nvSpPr>
      <xdr:spPr>
        <a:xfrm>
          <a:off x="14738350" y="144805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55880</xdr:rowOff>
    </xdr:from>
    <xdr:to xmlns:xdr="http://schemas.openxmlformats.org/drawingml/2006/spreadsheetDrawing">
      <xdr:col>86</xdr:col>
      <xdr:colOff>25400</xdr:colOff>
      <xdr:row>86</xdr:row>
      <xdr:rowOff>55880</xdr:rowOff>
    </xdr:to>
    <xdr:cxnSp macro="">
      <xdr:nvCxnSpPr>
        <xdr:cNvPr id="545" name="直線コネクタ 544"/>
        <xdr:cNvCxnSpPr/>
      </xdr:nvCxnSpPr>
      <xdr:spPr>
        <a:xfrm>
          <a:off x="14611350" y="1447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135890</xdr:rowOff>
    </xdr:from>
    <xdr:ext cx="403225" cy="253365"/>
    <xdr:sp macro="" textlink="">
      <xdr:nvSpPr>
        <xdr:cNvPr id="546" name="【消防施設】&#10;有形固定資産減価償却率最大値テキスト"/>
        <xdr:cNvSpPr txBox="1"/>
      </xdr:nvSpPr>
      <xdr:spPr>
        <a:xfrm>
          <a:off x="14738350" y="130479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20320</xdr:rowOff>
    </xdr:from>
    <xdr:to xmlns:xdr="http://schemas.openxmlformats.org/drawingml/2006/spreadsheetDrawing">
      <xdr:col>86</xdr:col>
      <xdr:colOff>25400</xdr:colOff>
      <xdr:row>79</xdr:row>
      <xdr:rowOff>20320</xdr:rowOff>
    </xdr:to>
    <xdr:cxnSp macro="">
      <xdr:nvCxnSpPr>
        <xdr:cNvPr id="547" name="直線コネクタ 546"/>
        <xdr:cNvCxnSpPr/>
      </xdr:nvCxnSpPr>
      <xdr:spPr>
        <a:xfrm>
          <a:off x="14611350" y="13267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78105</xdr:rowOff>
    </xdr:from>
    <xdr:ext cx="403225" cy="253365"/>
    <xdr:sp macro="" textlink="">
      <xdr:nvSpPr>
        <xdr:cNvPr id="548" name="【消防施設】&#10;有形固定資産減価償却率平均値テキスト"/>
        <xdr:cNvSpPr txBox="1"/>
      </xdr:nvSpPr>
      <xdr:spPr>
        <a:xfrm>
          <a:off x="14738350" y="1366075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99060</xdr:rowOff>
    </xdr:from>
    <xdr:to xmlns:xdr="http://schemas.openxmlformats.org/drawingml/2006/spreadsheetDrawing">
      <xdr:col>85</xdr:col>
      <xdr:colOff>171450</xdr:colOff>
      <xdr:row>82</xdr:row>
      <xdr:rowOff>31115</xdr:rowOff>
    </xdr:to>
    <xdr:sp macro="" textlink="">
      <xdr:nvSpPr>
        <xdr:cNvPr id="549" name="フローチャート: 判断 548"/>
        <xdr:cNvSpPr/>
      </xdr:nvSpPr>
      <xdr:spPr>
        <a:xfrm>
          <a:off x="14649450" y="1368171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84455</xdr:rowOff>
    </xdr:from>
    <xdr:to xmlns:xdr="http://schemas.openxmlformats.org/drawingml/2006/spreadsheetDrawing">
      <xdr:col>81</xdr:col>
      <xdr:colOff>101600</xdr:colOff>
      <xdr:row>82</xdr:row>
      <xdr:rowOff>16510</xdr:rowOff>
    </xdr:to>
    <xdr:sp macro="" textlink="">
      <xdr:nvSpPr>
        <xdr:cNvPr id="550" name="フローチャート: 判断 549"/>
        <xdr:cNvSpPr/>
      </xdr:nvSpPr>
      <xdr:spPr>
        <a:xfrm>
          <a:off x="13887450" y="136671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50800</xdr:rowOff>
    </xdr:from>
    <xdr:to xmlns:xdr="http://schemas.openxmlformats.org/drawingml/2006/spreadsheetDrawing">
      <xdr:col>76</xdr:col>
      <xdr:colOff>165100</xdr:colOff>
      <xdr:row>81</xdr:row>
      <xdr:rowOff>150495</xdr:rowOff>
    </xdr:to>
    <xdr:sp macro="" textlink="">
      <xdr:nvSpPr>
        <xdr:cNvPr id="551" name="フローチャート: 判断 550"/>
        <xdr:cNvSpPr/>
      </xdr:nvSpPr>
      <xdr:spPr>
        <a:xfrm>
          <a:off x="13093700" y="136334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10160</xdr:rowOff>
    </xdr:from>
    <xdr:to xmlns:xdr="http://schemas.openxmlformats.org/drawingml/2006/spreadsheetDrawing">
      <xdr:col>72</xdr:col>
      <xdr:colOff>38100</xdr:colOff>
      <xdr:row>81</xdr:row>
      <xdr:rowOff>109220</xdr:rowOff>
    </xdr:to>
    <xdr:sp macro="" textlink="">
      <xdr:nvSpPr>
        <xdr:cNvPr id="552" name="フローチャート: 判断 551"/>
        <xdr:cNvSpPr/>
      </xdr:nvSpPr>
      <xdr:spPr>
        <a:xfrm>
          <a:off x="12299950" y="135928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19050</xdr:rowOff>
    </xdr:from>
    <xdr:to xmlns:xdr="http://schemas.openxmlformats.org/drawingml/2006/spreadsheetDrawing">
      <xdr:col>67</xdr:col>
      <xdr:colOff>101600</xdr:colOff>
      <xdr:row>81</xdr:row>
      <xdr:rowOff>118110</xdr:rowOff>
    </xdr:to>
    <xdr:sp macro="" textlink="">
      <xdr:nvSpPr>
        <xdr:cNvPr id="553" name="フローチャート: 判断 552"/>
        <xdr:cNvSpPr/>
      </xdr:nvSpPr>
      <xdr:spPr>
        <a:xfrm>
          <a:off x="11487150" y="136017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1460"/>
    <xdr:sp macro="" textlink="">
      <xdr:nvSpPr>
        <xdr:cNvPr id="554" name="テキスト ボックス 553"/>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60095" cy="251460"/>
    <xdr:sp macro="" textlink="">
      <xdr:nvSpPr>
        <xdr:cNvPr id="555" name="テキスト ボックス 554"/>
        <xdr:cNvSpPr txBox="1"/>
      </xdr:nvSpPr>
      <xdr:spPr>
        <a:xfrm>
          <a:off x="13766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1460"/>
    <xdr:sp macro="" textlink="">
      <xdr:nvSpPr>
        <xdr:cNvPr id="556" name="テキスト ボックス 555"/>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1460"/>
    <xdr:sp macro="" textlink="">
      <xdr:nvSpPr>
        <xdr:cNvPr id="557" name="テキスト ボックス 556"/>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60095" cy="251460"/>
    <xdr:sp macro="" textlink="">
      <xdr:nvSpPr>
        <xdr:cNvPr id="558" name="テキスト ボックス 557"/>
        <xdr:cNvSpPr txBox="1"/>
      </xdr:nvSpPr>
      <xdr:spPr>
        <a:xfrm>
          <a:off x="11366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138430</xdr:rowOff>
    </xdr:from>
    <xdr:to xmlns:xdr="http://schemas.openxmlformats.org/drawingml/2006/spreadsheetDrawing">
      <xdr:col>85</xdr:col>
      <xdr:colOff>171450</xdr:colOff>
      <xdr:row>79</xdr:row>
      <xdr:rowOff>70485</xdr:rowOff>
    </xdr:to>
    <xdr:sp macro="" textlink="">
      <xdr:nvSpPr>
        <xdr:cNvPr id="559" name="楕円 558"/>
        <xdr:cNvSpPr/>
      </xdr:nvSpPr>
      <xdr:spPr>
        <a:xfrm>
          <a:off x="14649450" y="1321816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92710</xdr:rowOff>
    </xdr:from>
    <xdr:ext cx="403225" cy="251460"/>
    <xdr:sp macro="" textlink="">
      <xdr:nvSpPr>
        <xdr:cNvPr id="560" name="【消防施設】&#10;有形固定資産減価償却率該当値テキスト"/>
        <xdr:cNvSpPr txBox="1"/>
      </xdr:nvSpPr>
      <xdr:spPr>
        <a:xfrm>
          <a:off x="14738350" y="1317244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80645</xdr:rowOff>
    </xdr:from>
    <xdr:to xmlns:xdr="http://schemas.openxmlformats.org/drawingml/2006/spreadsheetDrawing">
      <xdr:col>81</xdr:col>
      <xdr:colOff>101600</xdr:colOff>
      <xdr:row>79</xdr:row>
      <xdr:rowOff>12700</xdr:rowOff>
    </xdr:to>
    <xdr:sp macro="" textlink="">
      <xdr:nvSpPr>
        <xdr:cNvPr id="561" name="楕円 560"/>
        <xdr:cNvSpPr/>
      </xdr:nvSpPr>
      <xdr:spPr>
        <a:xfrm>
          <a:off x="13887450" y="131603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78</xdr:row>
      <xdr:rowOff>130175</xdr:rowOff>
    </xdr:from>
    <xdr:to xmlns:xdr="http://schemas.openxmlformats.org/drawingml/2006/spreadsheetDrawing">
      <xdr:col>85</xdr:col>
      <xdr:colOff>127000</xdr:colOff>
      <xdr:row>79</xdr:row>
      <xdr:rowOff>20320</xdr:rowOff>
    </xdr:to>
    <xdr:cxnSp macro="">
      <xdr:nvCxnSpPr>
        <xdr:cNvPr id="562" name="直線コネクタ 561"/>
        <xdr:cNvCxnSpPr/>
      </xdr:nvCxnSpPr>
      <xdr:spPr>
        <a:xfrm>
          <a:off x="13938250" y="13209905"/>
          <a:ext cx="762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24765</xdr:rowOff>
    </xdr:from>
    <xdr:to xmlns:xdr="http://schemas.openxmlformats.org/drawingml/2006/spreadsheetDrawing">
      <xdr:col>76</xdr:col>
      <xdr:colOff>165100</xdr:colOff>
      <xdr:row>78</xdr:row>
      <xdr:rowOff>124460</xdr:rowOff>
    </xdr:to>
    <xdr:sp macro="" textlink="">
      <xdr:nvSpPr>
        <xdr:cNvPr id="563" name="楕円 562"/>
        <xdr:cNvSpPr/>
      </xdr:nvSpPr>
      <xdr:spPr>
        <a:xfrm>
          <a:off x="13093700" y="131044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74295</xdr:rowOff>
    </xdr:from>
    <xdr:to xmlns:xdr="http://schemas.openxmlformats.org/drawingml/2006/spreadsheetDrawing">
      <xdr:col>81</xdr:col>
      <xdr:colOff>50800</xdr:colOff>
      <xdr:row>78</xdr:row>
      <xdr:rowOff>130175</xdr:rowOff>
    </xdr:to>
    <xdr:cxnSp macro="">
      <xdr:nvCxnSpPr>
        <xdr:cNvPr id="564" name="直線コネクタ 563"/>
        <xdr:cNvCxnSpPr/>
      </xdr:nvCxnSpPr>
      <xdr:spPr>
        <a:xfrm>
          <a:off x="13144500" y="13154025"/>
          <a:ext cx="7937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134620</xdr:rowOff>
    </xdr:from>
    <xdr:to xmlns:xdr="http://schemas.openxmlformats.org/drawingml/2006/spreadsheetDrawing">
      <xdr:col>72</xdr:col>
      <xdr:colOff>38100</xdr:colOff>
      <xdr:row>78</xdr:row>
      <xdr:rowOff>66675</xdr:rowOff>
    </xdr:to>
    <xdr:sp macro="" textlink="">
      <xdr:nvSpPr>
        <xdr:cNvPr id="565" name="楕円 564"/>
        <xdr:cNvSpPr/>
      </xdr:nvSpPr>
      <xdr:spPr>
        <a:xfrm>
          <a:off x="12299950" y="130467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78</xdr:row>
      <xdr:rowOff>17145</xdr:rowOff>
    </xdr:from>
    <xdr:to xmlns:xdr="http://schemas.openxmlformats.org/drawingml/2006/spreadsheetDrawing">
      <xdr:col>76</xdr:col>
      <xdr:colOff>114300</xdr:colOff>
      <xdr:row>78</xdr:row>
      <xdr:rowOff>74295</xdr:rowOff>
    </xdr:to>
    <xdr:cxnSp macro="">
      <xdr:nvCxnSpPr>
        <xdr:cNvPr id="566" name="直線コネクタ 565"/>
        <xdr:cNvCxnSpPr/>
      </xdr:nvCxnSpPr>
      <xdr:spPr>
        <a:xfrm>
          <a:off x="12344400" y="13096875"/>
          <a:ext cx="8001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77</xdr:row>
      <xdr:rowOff>144145</xdr:rowOff>
    </xdr:from>
    <xdr:to xmlns:xdr="http://schemas.openxmlformats.org/drawingml/2006/spreadsheetDrawing">
      <xdr:col>67</xdr:col>
      <xdr:colOff>101600</xdr:colOff>
      <xdr:row>78</xdr:row>
      <xdr:rowOff>75565</xdr:rowOff>
    </xdr:to>
    <xdr:sp macro="" textlink="">
      <xdr:nvSpPr>
        <xdr:cNvPr id="567" name="楕円 566"/>
        <xdr:cNvSpPr/>
      </xdr:nvSpPr>
      <xdr:spPr>
        <a:xfrm>
          <a:off x="11487150" y="130562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78</xdr:row>
      <xdr:rowOff>17145</xdr:rowOff>
    </xdr:from>
    <xdr:to xmlns:xdr="http://schemas.openxmlformats.org/drawingml/2006/spreadsheetDrawing">
      <xdr:col>71</xdr:col>
      <xdr:colOff>171450</xdr:colOff>
      <xdr:row>78</xdr:row>
      <xdr:rowOff>26035</xdr:rowOff>
    </xdr:to>
    <xdr:cxnSp macro="">
      <xdr:nvCxnSpPr>
        <xdr:cNvPr id="568" name="直線コネクタ 567"/>
        <xdr:cNvCxnSpPr/>
      </xdr:nvCxnSpPr>
      <xdr:spPr>
        <a:xfrm flipV="1">
          <a:off x="11537950" y="13096875"/>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6985</xdr:rowOff>
    </xdr:from>
    <xdr:ext cx="403225" cy="253365"/>
    <xdr:sp macro="" textlink="">
      <xdr:nvSpPr>
        <xdr:cNvPr id="569" name="n_1aveValue【消防施設】&#10;有形固定資産減価償却率"/>
        <xdr:cNvSpPr txBox="1"/>
      </xdr:nvSpPr>
      <xdr:spPr>
        <a:xfrm>
          <a:off x="13742035" y="137572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141605</xdr:rowOff>
    </xdr:from>
    <xdr:ext cx="403225" cy="251460"/>
    <xdr:sp macro="" textlink="">
      <xdr:nvSpPr>
        <xdr:cNvPr id="570" name="n_2aveValue【消防施設】&#10;有形固定資産減価償却率"/>
        <xdr:cNvSpPr txBox="1"/>
      </xdr:nvSpPr>
      <xdr:spPr>
        <a:xfrm>
          <a:off x="12960985" y="137242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100330</xdr:rowOff>
    </xdr:from>
    <xdr:ext cx="405130" cy="253365"/>
    <xdr:sp macro="" textlink="">
      <xdr:nvSpPr>
        <xdr:cNvPr id="571" name="n_3aveValue【消防施設】&#10;有形固定資産減価償却率"/>
        <xdr:cNvSpPr txBox="1"/>
      </xdr:nvSpPr>
      <xdr:spPr>
        <a:xfrm>
          <a:off x="12167235" y="136829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109855</xdr:rowOff>
    </xdr:from>
    <xdr:ext cx="403225" cy="251460"/>
    <xdr:sp macro="" textlink="">
      <xdr:nvSpPr>
        <xdr:cNvPr id="572" name="n_4aveValue【消防施設】&#10;有形固定資産減価償却率"/>
        <xdr:cNvSpPr txBox="1"/>
      </xdr:nvSpPr>
      <xdr:spPr>
        <a:xfrm>
          <a:off x="11354435" y="136925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28575</xdr:rowOff>
    </xdr:from>
    <xdr:ext cx="403225" cy="251460"/>
    <xdr:sp macro="" textlink="">
      <xdr:nvSpPr>
        <xdr:cNvPr id="573" name="n_1mainValue【消防施設】&#10;有形固定資産減価償却率"/>
        <xdr:cNvSpPr txBox="1"/>
      </xdr:nvSpPr>
      <xdr:spPr>
        <a:xfrm>
          <a:off x="13742035" y="129406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76</xdr:row>
      <xdr:rowOff>140335</xdr:rowOff>
    </xdr:from>
    <xdr:ext cx="403225" cy="251460"/>
    <xdr:sp macro="" textlink="">
      <xdr:nvSpPr>
        <xdr:cNvPr id="574" name="n_2mainValue【消防施設】&#10;有形固定資産減価償却率"/>
        <xdr:cNvSpPr txBox="1"/>
      </xdr:nvSpPr>
      <xdr:spPr>
        <a:xfrm>
          <a:off x="12960985" y="1288478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76</xdr:row>
      <xdr:rowOff>82550</xdr:rowOff>
    </xdr:from>
    <xdr:ext cx="405130" cy="253365"/>
    <xdr:sp macro="" textlink="">
      <xdr:nvSpPr>
        <xdr:cNvPr id="575" name="n_3mainValue【消防施設】&#10;有形固定資産減価償却率"/>
        <xdr:cNvSpPr txBox="1"/>
      </xdr:nvSpPr>
      <xdr:spPr>
        <a:xfrm>
          <a:off x="12167235" y="128270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76</xdr:row>
      <xdr:rowOff>92075</xdr:rowOff>
    </xdr:from>
    <xdr:ext cx="403225" cy="251460"/>
    <xdr:sp macro="" textlink="">
      <xdr:nvSpPr>
        <xdr:cNvPr id="576" name="n_4mainValue【消防施設】&#10;有形固定資産減価償却率"/>
        <xdr:cNvSpPr txBox="1"/>
      </xdr:nvSpPr>
      <xdr:spPr>
        <a:xfrm>
          <a:off x="11354435" y="128365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577" name="正方形/長方形 576"/>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578" name="正方形/長方形 577"/>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579" name="正方形/長方形 578"/>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580" name="正方形/長方形 579"/>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581" name="正方形/長方形 580"/>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582" name="正方形/長方形 581"/>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583" name="正方形/長方形 582"/>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584" name="正方形/長方形 583"/>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7980" cy="219075"/>
    <xdr:sp macro="" textlink="">
      <xdr:nvSpPr>
        <xdr:cNvPr id="585" name="テキスト ボックス 584"/>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586" name="直線コネクタ 585"/>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37465</xdr:rowOff>
    </xdr:from>
    <xdr:to xmlns:xdr="http://schemas.openxmlformats.org/drawingml/2006/spreadsheetDrawing">
      <xdr:col>120</xdr:col>
      <xdr:colOff>114300</xdr:colOff>
      <xdr:row>86</xdr:row>
      <xdr:rowOff>37465</xdr:rowOff>
    </xdr:to>
    <xdr:cxnSp macro="">
      <xdr:nvCxnSpPr>
        <xdr:cNvPr id="587" name="直線コネクタ 586"/>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66040</xdr:rowOff>
    </xdr:from>
    <xdr:ext cx="465455" cy="251460"/>
    <xdr:sp macro="" textlink="">
      <xdr:nvSpPr>
        <xdr:cNvPr id="588" name="テキスト ボックス 587"/>
        <xdr:cNvSpPr txBox="1"/>
      </xdr:nvSpPr>
      <xdr:spPr>
        <a:xfrm>
          <a:off x="16048990" y="143192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93345</xdr:rowOff>
    </xdr:from>
    <xdr:to xmlns:xdr="http://schemas.openxmlformats.org/drawingml/2006/spreadsheetDrawing">
      <xdr:col>120</xdr:col>
      <xdr:colOff>114300</xdr:colOff>
      <xdr:row>83</xdr:row>
      <xdr:rowOff>93345</xdr:rowOff>
    </xdr:to>
    <xdr:cxnSp macro="">
      <xdr:nvCxnSpPr>
        <xdr:cNvPr id="589" name="直線コネクタ 588"/>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121920</xdr:rowOff>
    </xdr:from>
    <xdr:ext cx="465455" cy="251460"/>
    <xdr:sp macro="" textlink="">
      <xdr:nvSpPr>
        <xdr:cNvPr id="590" name="テキスト ボックス 589"/>
        <xdr:cNvSpPr txBox="1"/>
      </xdr:nvSpPr>
      <xdr:spPr>
        <a:xfrm>
          <a:off x="16048990" y="1387221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149225</xdr:rowOff>
    </xdr:from>
    <xdr:to xmlns:xdr="http://schemas.openxmlformats.org/drawingml/2006/spreadsheetDrawing">
      <xdr:col>120</xdr:col>
      <xdr:colOff>114300</xdr:colOff>
      <xdr:row>80</xdr:row>
      <xdr:rowOff>149225</xdr:rowOff>
    </xdr:to>
    <xdr:cxnSp macro="">
      <xdr:nvCxnSpPr>
        <xdr:cNvPr id="591" name="直線コネクタ 590"/>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5455" cy="251460"/>
    <xdr:sp macro="" textlink="">
      <xdr:nvSpPr>
        <xdr:cNvPr id="592" name="テキスト ボックス 591"/>
        <xdr:cNvSpPr txBox="1"/>
      </xdr:nvSpPr>
      <xdr:spPr>
        <a:xfrm>
          <a:off x="16048990" y="1342517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37465</xdr:rowOff>
    </xdr:from>
    <xdr:to xmlns:xdr="http://schemas.openxmlformats.org/drawingml/2006/spreadsheetDrawing">
      <xdr:col>120</xdr:col>
      <xdr:colOff>114300</xdr:colOff>
      <xdr:row>78</xdr:row>
      <xdr:rowOff>37465</xdr:rowOff>
    </xdr:to>
    <xdr:cxnSp macro="">
      <xdr:nvCxnSpPr>
        <xdr:cNvPr id="593" name="直線コネクタ 592"/>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66040</xdr:rowOff>
    </xdr:from>
    <xdr:ext cx="465455" cy="251460"/>
    <xdr:sp macro="" textlink="">
      <xdr:nvSpPr>
        <xdr:cNvPr id="594" name="テキスト ボックス 593"/>
        <xdr:cNvSpPr txBox="1"/>
      </xdr:nvSpPr>
      <xdr:spPr>
        <a:xfrm>
          <a:off x="16048990" y="1297813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595" name="直線コネクタ 594"/>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5455" cy="251460"/>
    <xdr:sp macro="" textlink="">
      <xdr:nvSpPr>
        <xdr:cNvPr id="596" name="テキスト ボックス 595"/>
        <xdr:cNvSpPr txBox="1"/>
      </xdr:nvSpPr>
      <xdr:spPr>
        <a:xfrm>
          <a:off x="1604899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597" name="【消防施設】&#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130810</xdr:rowOff>
    </xdr:from>
    <xdr:to xmlns:xdr="http://schemas.openxmlformats.org/drawingml/2006/spreadsheetDrawing">
      <xdr:col>116</xdr:col>
      <xdr:colOff>62865</xdr:colOff>
      <xdr:row>85</xdr:row>
      <xdr:rowOff>133350</xdr:rowOff>
    </xdr:to>
    <xdr:cxnSp macro="">
      <xdr:nvCxnSpPr>
        <xdr:cNvPr id="598" name="直線コネクタ 597"/>
        <xdr:cNvCxnSpPr/>
      </xdr:nvCxnSpPr>
      <xdr:spPr>
        <a:xfrm flipV="1">
          <a:off x="19951065" y="13210540"/>
          <a:ext cx="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137160</xdr:rowOff>
    </xdr:from>
    <xdr:ext cx="467995" cy="253365"/>
    <xdr:sp macro="" textlink="">
      <xdr:nvSpPr>
        <xdr:cNvPr id="599" name="【消防施設】&#10;一人当たり面積最小値テキスト"/>
        <xdr:cNvSpPr txBox="1"/>
      </xdr:nvSpPr>
      <xdr:spPr>
        <a:xfrm>
          <a:off x="19989800" y="1439037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133350</xdr:rowOff>
    </xdr:from>
    <xdr:to xmlns:xdr="http://schemas.openxmlformats.org/drawingml/2006/spreadsheetDrawing">
      <xdr:col>116</xdr:col>
      <xdr:colOff>152400</xdr:colOff>
      <xdr:row>85</xdr:row>
      <xdr:rowOff>133350</xdr:rowOff>
    </xdr:to>
    <xdr:cxnSp macro="">
      <xdr:nvCxnSpPr>
        <xdr:cNvPr id="600" name="直線コネクタ 599"/>
        <xdr:cNvCxnSpPr/>
      </xdr:nvCxnSpPr>
      <xdr:spPr>
        <a:xfrm>
          <a:off x="19881850" y="14386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78740</xdr:rowOff>
    </xdr:from>
    <xdr:ext cx="467995" cy="253365"/>
    <xdr:sp macro="" textlink="">
      <xdr:nvSpPr>
        <xdr:cNvPr id="601" name="【消防施設】&#10;一人当たり面積最大値テキスト"/>
        <xdr:cNvSpPr txBox="1"/>
      </xdr:nvSpPr>
      <xdr:spPr>
        <a:xfrm>
          <a:off x="19989800" y="1299083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130810</xdr:rowOff>
    </xdr:from>
    <xdr:to xmlns:xdr="http://schemas.openxmlformats.org/drawingml/2006/spreadsheetDrawing">
      <xdr:col>116</xdr:col>
      <xdr:colOff>152400</xdr:colOff>
      <xdr:row>78</xdr:row>
      <xdr:rowOff>130810</xdr:rowOff>
    </xdr:to>
    <xdr:cxnSp macro="">
      <xdr:nvCxnSpPr>
        <xdr:cNvPr id="602" name="直線コネクタ 601"/>
        <xdr:cNvCxnSpPr/>
      </xdr:nvCxnSpPr>
      <xdr:spPr>
        <a:xfrm>
          <a:off x="19881850" y="13210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5715</xdr:rowOff>
    </xdr:from>
    <xdr:ext cx="467995" cy="253365"/>
    <xdr:sp macro="" textlink="">
      <xdr:nvSpPr>
        <xdr:cNvPr id="603" name="【消防施設】&#10;一人当たり面積平均値テキスト"/>
        <xdr:cNvSpPr txBox="1"/>
      </xdr:nvSpPr>
      <xdr:spPr>
        <a:xfrm>
          <a:off x="19989800" y="1392364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151130</xdr:rowOff>
    </xdr:from>
    <xdr:to xmlns:xdr="http://schemas.openxmlformats.org/drawingml/2006/spreadsheetDrawing">
      <xdr:col>116</xdr:col>
      <xdr:colOff>114300</xdr:colOff>
      <xdr:row>84</xdr:row>
      <xdr:rowOff>82550</xdr:rowOff>
    </xdr:to>
    <xdr:sp macro="" textlink="">
      <xdr:nvSpPr>
        <xdr:cNvPr id="604" name="フローチャート: 判断 603"/>
        <xdr:cNvSpPr/>
      </xdr:nvSpPr>
      <xdr:spPr>
        <a:xfrm>
          <a:off x="19900900" y="14069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137160</xdr:rowOff>
    </xdr:from>
    <xdr:to xmlns:xdr="http://schemas.openxmlformats.org/drawingml/2006/spreadsheetDrawing">
      <xdr:col>112</xdr:col>
      <xdr:colOff>38100</xdr:colOff>
      <xdr:row>84</xdr:row>
      <xdr:rowOff>69215</xdr:rowOff>
    </xdr:to>
    <xdr:sp macro="" textlink="">
      <xdr:nvSpPr>
        <xdr:cNvPr id="605" name="フローチャート: 判断 604"/>
        <xdr:cNvSpPr/>
      </xdr:nvSpPr>
      <xdr:spPr>
        <a:xfrm>
          <a:off x="19157950" y="140550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141605</xdr:rowOff>
    </xdr:from>
    <xdr:to xmlns:xdr="http://schemas.openxmlformats.org/drawingml/2006/spreadsheetDrawing">
      <xdr:col>107</xdr:col>
      <xdr:colOff>101600</xdr:colOff>
      <xdr:row>84</xdr:row>
      <xdr:rowOff>73025</xdr:rowOff>
    </xdr:to>
    <xdr:sp macro="" textlink="">
      <xdr:nvSpPr>
        <xdr:cNvPr id="606" name="フローチャート: 判断 605"/>
        <xdr:cNvSpPr/>
      </xdr:nvSpPr>
      <xdr:spPr>
        <a:xfrm>
          <a:off x="18345150" y="14059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146685</xdr:rowOff>
    </xdr:from>
    <xdr:to xmlns:xdr="http://schemas.openxmlformats.org/drawingml/2006/spreadsheetDrawing">
      <xdr:col>102</xdr:col>
      <xdr:colOff>165100</xdr:colOff>
      <xdr:row>84</xdr:row>
      <xdr:rowOff>78105</xdr:rowOff>
    </xdr:to>
    <xdr:sp macro="" textlink="">
      <xdr:nvSpPr>
        <xdr:cNvPr id="607" name="フローチャート: 判断 606"/>
        <xdr:cNvSpPr/>
      </xdr:nvSpPr>
      <xdr:spPr>
        <a:xfrm>
          <a:off x="17551400" y="140646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141605</xdr:rowOff>
    </xdr:from>
    <xdr:to xmlns:xdr="http://schemas.openxmlformats.org/drawingml/2006/spreadsheetDrawing">
      <xdr:col>98</xdr:col>
      <xdr:colOff>38100</xdr:colOff>
      <xdr:row>84</xdr:row>
      <xdr:rowOff>73025</xdr:rowOff>
    </xdr:to>
    <xdr:sp macro="" textlink="">
      <xdr:nvSpPr>
        <xdr:cNvPr id="608" name="フローチャート: 判断 607"/>
        <xdr:cNvSpPr/>
      </xdr:nvSpPr>
      <xdr:spPr>
        <a:xfrm>
          <a:off x="16757650" y="140595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1460"/>
    <xdr:sp macro="" textlink="">
      <xdr:nvSpPr>
        <xdr:cNvPr id="609" name="テキスト ボックス 608"/>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1460"/>
    <xdr:sp macro="" textlink="">
      <xdr:nvSpPr>
        <xdr:cNvPr id="610" name="テキスト ボックス 609"/>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60095" cy="251460"/>
    <xdr:sp macro="" textlink="">
      <xdr:nvSpPr>
        <xdr:cNvPr id="611" name="テキスト ボックス 610"/>
        <xdr:cNvSpPr txBox="1"/>
      </xdr:nvSpPr>
      <xdr:spPr>
        <a:xfrm>
          <a:off x="18224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1460"/>
    <xdr:sp macro="" textlink="">
      <xdr:nvSpPr>
        <xdr:cNvPr id="612" name="テキスト ボックス 611"/>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1460"/>
    <xdr:sp macro="" textlink="">
      <xdr:nvSpPr>
        <xdr:cNvPr id="613" name="テキスト ボックス 612"/>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20955</xdr:rowOff>
    </xdr:from>
    <xdr:to xmlns:xdr="http://schemas.openxmlformats.org/drawingml/2006/spreadsheetDrawing">
      <xdr:col>116</xdr:col>
      <xdr:colOff>114300</xdr:colOff>
      <xdr:row>85</xdr:row>
      <xdr:rowOff>120015</xdr:rowOff>
    </xdr:to>
    <xdr:sp macro="" textlink="">
      <xdr:nvSpPr>
        <xdr:cNvPr id="614" name="楕円 613"/>
        <xdr:cNvSpPr/>
      </xdr:nvSpPr>
      <xdr:spPr>
        <a:xfrm>
          <a:off x="19900900" y="14274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106045</xdr:rowOff>
    </xdr:from>
    <xdr:ext cx="467995" cy="251460"/>
    <xdr:sp macro="" textlink="">
      <xdr:nvSpPr>
        <xdr:cNvPr id="615" name="【消防施設】&#10;一人当たり面積該当値テキスト"/>
        <xdr:cNvSpPr txBox="1"/>
      </xdr:nvSpPr>
      <xdr:spPr>
        <a:xfrm>
          <a:off x="19989800" y="1419161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20955</xdr:rowOff>
    </xdr:from>
    <xdr:to xmlns:xdr="http://schemas.openxmlformats.org/drawingml/2006/spreadsheetDrawing">
      <xdr:col>112</xdr:col>
      <xdr:colOff>38100</xdr:colOff>
      <xdr:row>85</xdr:row>
      <xdr:rowOff>120015</xdr:rowOff>
    </xdr:to>
    <xdr:sp macro="" textlink="">
      <xdr:nvSpPr>
        <xdr:cNvPr id="616" name="楕円 615"/>
        <xdr:cNvSpPr/>
      </xdr:nvSpPr>
      <xdr:spPr>
        <a:xfrm>
          <a:off x="19157950" y="14274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85</xdr:row>
      <xdr:rowOff>71120</xdr:rowOff>
    </xdr:from>
    <xdr:to xmlns:xdr="http://schemas.openxmlformats.org/drawingml/2006/spreadsheetDrawing">
      <xdr:col>116</xdr:col>
      <xdr:colOff>63500</xdr:colOff>
      <xdr:row>85</xdr:row>
      <xdr:rowOff>71120</xdr:rowOff>
    </xdr:to>
    <xdr:cxnSp macro="">
      <xdr:nvCxnSpPr>
        <xdr:cNvPr id="617" name="直線コネクタ 616"/>
        <xdr:cNvCxnSpPr/>
      </xdr:nvCxnSpPr>
      <xdr:spPr>
        <a:xfrm>
          <a:off x="19202400" y="1432433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20955</xdr:rowOff>
    </xdr:from>
    <xdr:to xmlns:xdr="http://schemas.openxmlformats.org/drawingml/2006/spreadsheetDrawing">
      <xdr:col>107</xdr:col>
      <xdr:colOff>101600</xdr:colOff>
      <xdr:row>85</xdr:row>
      <xdr:rowOff>120015</xdr:rowOff>
    </xdr:to>
    <xdr:sp macro="" textlink="">
      <xdr:nvSpPr>
        <xdr:cNvPr id="618" name="楕円 617"/>
        <xdr:cNvSpPr/>
      </xdr:nvSpPr>
      <xdr:spPr>
        <a:xfrm>
          <a:off x="18345150" y="14274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71120</xdr:rowOff>
    </xdr:from>
    <xdr:to xmlns:xdr="http://schemas.openxmlformats.org/drawingml/2006/spreadsheetDrawing">
      <xdr:col>111</xdr:col>
      <xdr:colOff>171450</xdr:colOff>
      <xdr:row>85</xdr:row>
      <xdr:rowOff>71120</xdr:rowOff>
    </xdr:to>
    <xdr:cxnSp macro="">
      <xdr:nvCxnSpPr>
        <xdr:cNvPr id="619" name="直線コネクタ 618"/>
        <xdr:cNvCxnSpPr/>
      </xdr:nvCxnSpPr>
      <xdr:spPr>
        <a:xfrm>
          <a:off x="18395950" y="1432433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25400</xdr:rowOff>
    </xdr:from>
    <xdr:to xmlns:xdr="http://schemas.openxmlformats.org/drawingml/2006/spreadsheetDrawing">
      <xdr:col>102</xdr:col>
      <xdr:colOff>165100</xdr:colOff>
      <xdr:row>85</xdr:row>
      <xdr:rowOff>125095</xdr:rowOff>
    </xdr:to>
    <xdr:sp macro="" textlink="">
      <xdr:nvSpPr>
        <xdr:cNvPr id="620" name="楕円 619"/>
        <xdr:cNvSpPr/>
      </xdr:nvSpPr>
      <xdr:spPr>
        <a:xfrm>
          <a:off x="17551400" y="142786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71120</xdr:rowOff>
    </xdr:from>
    <xdr:to xmlns:xdr="http://schemas.openxmlformats.org/drawingml/2006/spreadsheetDrawing">
      <xdr:col>107</xdr:col>
      <xdr:colOff>50800</xdr:colOff>
      <xdr:row>85</xdr:row>
      <xdr:rowOff>74930</xdr:rowOff>
    </xdr:to>
    <xdr:cxnSp macro="">
      <xdr:nvCxnSpPr>
        <xdr:cNvPr id="621" name="直線コネクタ 620"/>
        <xdr:cNvCxnSpPr/>
      </xdr:nvCxnSpPr>
      <xdr:spPr>
        <a:xfrm flipV="1">
          <a:off x="17602200" y="1432433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20955</xdr:rowOff>
    </xdr:from>
    <xdr:to xmlns:xdr="http://schemas.openxmlformats.org/drawingml/2006/spreadsheetDrawing">
      <xdr:col>98</xdr:col>
      <xdr:colOff>38100</xdr:colOff>
      <xdr:row>85</xdr:row>
      <xdr:rowOff>120015</xdr:rowOff>
    </xdr:to>
    <xdr:sp macro="" textlink="">
      <xdr:nvSpPr>
        <xdr:cNvPr id="622" name="楕円 621"/>
        <xdr:cNvSpPr/>
      </xdr:nvSpPr>
      <xdr:spPr>
        <a:xfrm>
          <a:off x="16757650" y="14274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85</xdr:row>
      <xdr:rowOff>71120</xdr:rowOff>
    </xdr:from>
    <xdr:to xmlns:xdr="http://schemas.openxmlformats.org/drawingml/2006/spreadsheetDrawing">
      <xdr:col>102</xdr:col>
      <xdr:colOff>114300</xdr:colOff>
      <xdr:row>85</xdr:row>
      <xdr:rowOff>74930</xdr:rowOff>
    </xdr:to>
    <xdr:cxnSp macro="">
      <xdr:nvCxnSpPr>
        <xdr:cNvPr id="623" name="直線コネクタ 622"/>
        <xdr:cNvCxnSpPr/>
      </xdr:nvCxnSpPr>
      <xdr:spPr>
        <a:xfrm>
          <a:off x="16802100" y="1432433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85090</xdr:rowOff>
    </xdr:from>
    <xdr:ext cx="469900" cy="251460"/>
    <xdr:sp macro="" textlink="">
      <xdr:nvSpPr>
        <xdr:cNvPr id="624" name="n_1aveValue【消防施設】&#10;一人当たり面積"/>
        <xdr:cNvSpPr txBox="1"/>
      </xdr:nvSpPr>
      <xdr:spPr>
        <a:xfrm>
          <a:off x="18980150" y="138353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89535</xdr:rowOff>
    </xdr:from>
    <xdr:ext cx="469900" cy="251460"/>
    <xdr:sp macro="" textlink="">
      <xdr:nvSpPr>
        <xdr:cNvPr id="625" name="n_2aveValue【消防施設】&#10;一人当たり面積"/>
        <xdr:cNvSpPr txBox="1"/>
      </xdr:nvSpPr>
      <xdr:spPr>
        <a:xfrm>
          <a:off x="18180050" y="138398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94615</xdr:rowOff>
    </xdr:from>
    <xdr:ext cx="469900" cy="253365"/>
    <xdr:sp macro="" textlink="">
      <xdr:nvSpPr>
        <xdr:cNvPr id="626" name="n_3aveValue【消防施設】&#10;一人当たり面積"/>
        <xdr:cNvSpPr txBox="1"/>
      </xdr:nvSpPr>
      <xdr:spPr>
        <a:xfrm>
          <a:off x="17386300" y="138449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89535</xdr:rowOff>
    </xdr:from>
    <xdr:ext cx="469900" cy="251460"/>
    <xdr:sp macro="" textlink="">
      <xdr:nvSpPr>
        <xdr:cNvPr id="627" name="n_4aveValue【消防施設】&#10;一人当たり面積"/>
        <xdr:cNvSpPr txBox="1"/>
      </xdr:nvSpPr>
      <xdr:spPr>
        <a:xfrm>
          <a:off x="16592550" y="138398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111760</xdr:rowOff>
    </xdr:from>
    <xdr:ext cx="469900" cy="253365"/>
    <xdr:sp macro="" textlink="">
      <xdr:nvSpPr>
        <xdr:cNvPr id="628" name="n_1mainValue【消防施設】&#10;一人当たり面積"/>
        <xdr:cNvSpPr txBox="1"/>
      </xdr:nvSpPr>
      <xdr:spPr>
        <a:xfrm>
          <a:off x="18980150" y="1436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111760</xdr:rowOff>
    </xdr:from>
    <xdr:ext cx="469900" cy="253365"/>
    <xdr:sp macro="" textlink="">
      <xdr:nvSpPr>
        <xdr:cNvPr id="629" name="n_2mainValue【消防施設】&#10;一人当たり面積"/>
        <xdr:cNvSpPr txBox="1"/>
      </xdr:nvSpPr>
      <xdr:spPr>
        <a:xfrm>
          <a:off x="18180050" y="1436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116205</xdr:rowOff>
    </xdr:from>
    <xdr:ext cx="469900" cy="253365"/>
    <xdr:sp macro="" textlink="">
      <xdr:nvSpPr>
        <xdr:cNvPr id="630" name="n_3mainValue【消防施設】&#10;一人当たり面積"/>
        <xdr:cNvSpPr txBox="1"/>
      </xdr:nvSpPr>
      <xdr:spPr>
        <a:xfrm>
          <a:off x="17386300" y="143694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111760</xdr:rowOff>
    </xdr:from>
    <xdr:ext cx="469900" cy="253365"/>
    <xdr:sp macro="" textlink="">
      <xdr:nvSpPr>
        <xdr:cNvPr id="631" name="n_4mainValue【消防施設】&#10;一人当たり面積"/>
        <xdr:cNvSpPr txBox="1"/>
      </xdr:nvSpPr>
      <xdr:spPr>
        <a:xfrm>
          <a:off x="16592550" y="1436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32" name="正方形/長方形 631"/>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33" name="正方形/長方形 632"/>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34" name="正方形/長方形 633"/>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35" name="正方形/長方形 634"/>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36" name="正方形/長方形 635"/>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37" name="正方形/長方形 636"/>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38" name="正方形/長方形 637"/>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39" name="正方形/長方形 638"/>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640" name="テキスト ボックス 639"/>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641" name="直線コネクタ 640"/>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642" name="テキスト ボックス 641"/>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171450</xdr:colOff>
      <xdr:row>109</xdr:row>
      <xdr:rowOff>35560</xdr:rowOff>
    </xdr:to>
    <xdr:cxnSp macro="">
      <xdr:nvCxnSpPr>
        <xdr:cNvPr id="643" name="直線コネクタ 642"/>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5455" cy="257175"/>
    <xdr:sp macro="" textlink="">
      <xdr:nvSpPr>
        <xdr:cNvPr id="644" name="テキスト ボックス 643"/>
        <xdr:cNvSpPr txBox="1"/>
      </xdr:nvSpPr>
      <xdr:spPr>
        <a:xfrm>
          <a:off x="1079754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171450</xdr:colOff>
      <xdr:row>107</xdr:row>
      <xdr:rowOff>52070</xdr:rowOff>
    </xdr:to>
    <xdr:cxnSp macro="">
      <xdr:nvCxnSpPr>
        <xdr:cNvPr id="645" name="直線コネクタ 644"/>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1320" cy="259080"/>
    <xdr:sp macro="" textlink="">
      <xdr:nvSpPr>
        <xdr:cNvPr id="646" name="テキスト ボックス 645"/>
        <xdr:cNvSpPr txBox="1"/>
      </xdr:nvSpPr>
      <xdr:spPr>
        <a:xfrm>
          <a:off x="108426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171450</xdr:colOff>
      <xdr:row>105</xdr:row>
      <xdr:rowOff>67945</xdr:rowOff>
    </xdr:to>
    <xdr:cxnSp macro="">
      <xdr:nvCxnSpPr>
        <xdr:cNvPr id="647" name="直線コネクタ 646"/>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1320" cy="257175"/>
    <xdr:sp macro="" textlink="">
      <xdr:nvSpPr>
        <xdr:cNvPr id="648" name="テキスト ボックス 647"/>
        <xdr:cNvSpPr txBox="1"/>
      </xdr:nvSpPr>
      <xdr:spPr>
        <a:xfrm>
          <a:off x="108426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171450</xdr:colOff>
      <xdr:row>103</xdr:row>
      <xdr:rowOff>84455</xdr:rowOff>
    </xdr:to>
    <xdr:cxnSp macro="">
      <xdr:nvCxnSpPr>
        <xdr:cNvPr id="649" name="直線コネクタ 648"/>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1320" cy="258445"/>
    <xdr:sp macro="" textlink="">
      <xdr:nvSpPr>
        <xdr:cNvPr id="650" name="テキスト ボックス 649"/>
        <xdr:cNvSpPr txBox="1"/>
      </xdr:nvSpPr>
      <xdr:spPr>
        <a:xfrm>
          <a:off x="108426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171450</xdr:colOff>
      <xdr:row>101</xdr:row>
      <xdr:rowOff>100965</xdr:rowOff>
    </xdr:to>
    <xdr:cxnSp macro="">
      <xdr:nvCxnSpPr>
        <xdr:cNvPr id="651" name="直線コネクタ 650"/>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1320" cy="259080"/>
    <xdr:sp macro="" textlink="">
      <xdr:nvSpPr>
        <xdr:cNvPr id="652" name="テキスト ボックス 651"/>
        <xdr:cNvSpPr txBox="1"/>
      </xdr:nvSpPr>
      <xdr:spPr>
        <a:xfrm>
          <a:off x="108426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171450</xdr:colOff>
      <xdr:row>99</xdr:row>
      <xdr:rowOff>116840</xdr:rowOff>
    </xdr:to>
    <xdr:cxnSp macro="">
      <xdr:nvCxnSpPr>
        <xdr:cNvPr id="653" name="直線コネクタ 652"/>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7175"/>
    <xdr:sp macro="" textlink="">
      <xdr:nvSpPr>
        <xdr:cNvPr id="654" name="テキスト ボックス 653"/>
        <xdr:cNvSpPr txBox="1"/>
      </xdr:nvSpPr>
      <xdr:spPr>
        <a:xfrm>
          <a:off x="10906760" y="166052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655" name="直線コネクタ 654"/>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56" name="【庁舎】&#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22225</xdr:rowOff>
    </xdr:from>
    <xdr:to xmlns:xdr="http://schemas.openxmlformats.org/drawingml/2006/spreadsheetDrawing">
      <xdr:col>85</xdr:col>
      <xdr:colOff>126365</xdr:colOff>
      <xdr:row>109</xdr:row>
      <xdr:rowOff>15875</xdr:rowOff>
    </xdr:to>
    <xdr:cxnSp macro="">
      <xdr:nvCxnSpPr>
        <xdr:cNvPr id="657" name="直線コネクタ 656"/>
        <xdr:cNvCxnSpPr/>
      </xdr:nvCxnSpPr>
      <xdr:spPr>
        <a:xfrm flipV="1">
          <a:off x="14699615" y="16824325"/>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19685</xdr:rowOff>
    </xdr:from>
    <xdr:ext cx="403225" cy="257175"/>
    <xdr:sp macro="" textlink="">
      <xdr:nvSpPr>
        <xdr:cNvPr id="658" name="【庁舎】&#10;有形固定資産減価償却率最小値テキスト"/>
        <xdr:cNvSpPr txBox="1"/>
      </xdr:nvSpPr>
      <xdr:spPr>
        <a:xfrm>
          <a:off x="14738350" y="183648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15875</xdr:rowOff>
    </xdr:from>
    <xdr:to xmlns:xdr="http://schemas.openxmlformats.org/drawingml/2006/spreadsheetDrawing">
      <xdr:col>86</xdr:col>
      <xdr:colOff>25400</xdr:colOff>
      <xdr:row>109</xdr:row>
      <xdr:rowOff>15875</xdr:rowOff>
    </xdr:to>
    <xdr:cxnSp macro="">
      <xdr:nvCxnSpPr>
        <xdr:cNvPr id="659" name="直線コネクタ 658"/>
        <xdr:cNvCxnSpPr/>
      </xdr:nvCxnSpPr>
      <xdr:spPr>
        <a:xfrm>
          <a:off x="14611350" y="18361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140335</xdr:rowOff>
    </xdr:from>
    <xdr:ext cx="338455" cy="259080"/>
    <xdr:sp macro="" textlink="">
      <xdr:nvSpPr>
        <xdr:cNvPr id="660" name="【庁舎】&#10;有形固定資産減価償却率最大値テキスト"/>
        <xdr:cNvSpPr txBox="1"/>
      </xdr:nvSpPr>
      <xdr:spPr>
        <a:xfrm>
          <a:off x="14738350" y="16599535"/>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22225</xdr:rowOff>
    </xdr:from>
    <xdr:to xmlns:xdr="http://schemas.openxmlformats.org/drawingml/2006/spreadsheetDrawing">
      <xdr:col>86</xdr:col>
      <xdr:colOff>25400</xdr:colOff>
      <xdr:row>100</xdr:row>
      <xdr:rowOff>22225</xdr:rowOff>
    </xdr:to>
    <xdr:cxnSp macro="">
      <xdr:nvCxnSpPr>
        <xdr:cNvPr id="661" name="直線コネクタ 660"/>
        <xdr:cNvCxnSpPr/>
      </xdr:nvCxnSpPr>
      <xdr:spPr>
        <a:xfrm>
          <a:off x="14611350" y="168243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60960</xdr:rowOff>
    </xdr:from>
    <xdr:ext cx="403225" cy="259080"/>
    <xdr:sp macro="" textlink="">
      <xdr:nvSpPr>
        <xdr:cNvPr id="662" name="【庁舎】&#10;有形固定資産減価償却率平均値テキスト"/>
        <xdr:cNvSpPr txBox="1"/>
      </xdr:nvSpPr>
      <xdr:spPr>
        <a:xfrm>
          <a:off x="14738350" y="17548860"/>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82550</xdr:rowOff>
    </xdr:from>
    <xdr:to xmlns:xdr="http://schemas.openxmlformats.org/drawingml/2006/spreadsheetDrawing">
      <xdr:col>85</xdr:col>
      <xdr:colOff>171450</xdr:colOff>
      <xdr:row>105</xdr:row>
      <xdr:rowOff>12700</xdr:rowOff>
    </xdr:to>
    <xdr:sp macro="" textlink="">
      <xdr:nvSpPr>
        <xdr:cNvPr id="663" name="フローチャート: 判断 662"/>
        <xdr:cNvSpPr/>
      </xdr:nvSpPr>
      <xdr:spPr>
        <a:xfrm>
          <a:off x="14649450" y="175704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7620</xdr:rowOff>
    </xdr:from>
    <xdr:to xmlns:xdr="http://schemas.openxmlformats.org/drawingml/2006/spreadsheetDrawing">
      <xdr:col>81</xdr:col>
      <xdr:colOff>101600</xdr:colOff>
      <xdr:row>105</xdr:row>
      <xdr:rowOff>109220</xdr:rowOff>
    </xdr:to>
    <xdr:sp macro="" textlink="">
      <xdr:nvSpPr>
        <xdr:cNvPr id="664" name="フローチャート: 判断 663"/>
        <xdr:cNvSpPr/>
      </xdr:nvSpPr>
      <xdr:spPr>
        <a:xfrm>
          <a:off x="13887450" y="1766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123190</xdr:rowOff>
    </xdr:from>
    <xdr:to xmlns:xdr="http://schemas.openxmlformats.org/drawingml/2006/spreadsheetDrawing">
      <xdr:col>76</xdr:col>
      <xdr:colOff>165100</xdr:colOff>
      <xdr:row>105</xdr:row>
      <xdr:rowOff>53340</xdr:rowOff>
    </xdr:to>
    <xdr:sp macro="" textlink="">
      <xdr:nvSpPr>
        <xdr:cNvPr id="665" name="フローチャート: 判断 664"/>
        <xdr:cNvSpPr/>
      </xdr:nvSpPr>
      <xdr:spPr>
        <a:xfrm>
          <a:off x="13093700" y="1761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88900</xdr:rowOff>
    </xdr:from>
    <xdr:to xmlns:xdr="http://schemas.openxmlformats.org/drawingml/2006/spreadsheetDrawing">
      <xdr:col>72</xdr:col>
      <xdr:colOff>38100</xdr:colOff>
      <xdr:row>105</xdr:row>
      <xdr:rowOff>19050</xdr:rowOff>
    </xdr:to>
    <xdr:sp macro="" textlink="">
      <xdr:nvSpPr>
        <xdr:cNvPr id="666" name="フローチャート: 判断 665"/>
        <xdr:cNvSpPr/>
      </xdr:nvSpPr>
      <xdr:spPr>
        <a:xfrm>
          <a:off x="12299950" y="17576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136525</xdr:rowOff>
    </xdr:from>
    <xdr:to xmlns:xdr="http://schemas.openxmlformats.org/drawingml/2006/spreadsheetDrawing">
      <xdr:col>67</xdr:col>
      <xdr:colOff>101600</xdr:colOff>
      <xdr:row>105</xdr:row>
      <xdr:rowOff>66675</xdr:rowOff>
    </xdr:to>
    <xdr:sp macro="" textlink="">
      <xdr:nvSpPr>
        <xdr:cNvPr id="667" name="フローチャート: 判断 666"/>
        <xdr:cNvSpPr/>
      </xdr:nvSpPr>
      <xdr:spPr>
        <a:xfrm>
          <a:off x="11487150" y="1762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68" name="テキスト ボックス 667"/>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095" cy="259080"/>
    <xdr:sp macro="" textlink="">
      <xdr:nvSpPr>
        <xdr:cNvPr id="669" name="テキスト ボックス 668"/>
        <xdr:cNvSpPr txBox="1"/>
      </xdr:nvSpPr>
      <xdr:spPr>
        <a:xfrm>
          <a:off x="13766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70" name="テキスト ボックス 669"/>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671" name="テキスト ボックス 670"/>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095" cy="259080"/>
    <xdr:sp macro="" textlink="">
      <xdr:nvSpPr>
        <xdr:cNvPr id="672" name="テキスト ボックス 671"/>
        <xdr:cNvSpPr txBox="1"/>
      </xdr:nvSpPr>
      <xdr:spPr>
        <a:xfrm>
          <a:off x="11366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170815</xdr:rowOff>
    </xdr:from>
    <xdr:to xmlns:xdr="http://schemas.openxmlformats.org/drawingml/2006/spreadsheetDrawing">
      <xdr:col>85</xdr:col>
      <xdr:colOff>171450</xdr:colOff>
      <xdr:row>104</xdr:row>
      <xdr:rowOff>100965</xdr:rowOff>
    </xdr:to>
    <xdr:sp macro="" textlink="">
      <xdr:nvSpPr>
        <xdr:cNvPr id="673" name="楕円 672"/>
        <xdr:cNvSpPr/>
      </xdr:nvSpPr>
      <xdr:spPr>
        <a:xfrm>
          <a:off x="14649450" y="1748726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22225</xdr:rowOff>
    </xdr:from>
    <xdr:ext cx="403225" cy="258445"/>
    <xdr:sp macro="" textlink="">
      <xdr:nvSpPr>
        <xdr:cNvPr id="674" name="【庁舎】&#10;有形固定資産減価償却率該当値テキスト"/>
        <xdr:cNvSpPr txBox="1"/>
      </xdr:nvSpPr>
      <xdr:spPr>
        <a:xfrm>
          <a:off x="14738350" y="173386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154940</xdr:rowOff>
    </xdr:from>
    <xdr:to xmlns:xdr="http://schemas.openxmlformats.org/drawingml/2006/spreadsheetDrawing">
      <xdr:col>81</xdr:col>
      <xdr:colOff>101600</xdr:colOff>
      <xdr:row>105</xdr:row>
      <xdr:rowOff>84455</xdr:rowOff>
    </xdr:to>
    <xdr:sp macro="" textlink="">
      <xdr:nvSpPr>
        <xdr:cNvPr id="675" name="楕円 674"/>
        <xdr:cNvSpPr/>
      </xdr:nvSpPr>
      <xdr:spPr>
        <a:xfrm>
          <a:off x="13887450" y="17642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50165</xdr:rowOff>
    </xdr:from>
    <xdr:to xmlns:xdr="http://schemas.openxmlformats.org/drawingml/2006/spreadsheetDrawing">
      <xdr:col>85</xdr:col>
      <xdr:colOff>127000</xdr:colOff>
      <xdr:row>105</xdr:row>
      <xdr:rowOff>33655</xdr:rowOff>
    </xdr:to>
    <xdr:cxnSp macro="">
      <xdr:nvCxnSpPr>
        <xdr:cNvPr id="676" name="直線コネクタ 675"/>
        <xdr:cNvCxnSpPr/>
      </xdr:nvCxnSpPr>
      <xdr:spPr>
        <a:xfrm flipV="1">
          <a:off x="13938250" y="17538065"/>
          <a:ext cx="762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125095</xdr:rowOff>
    </xdr:from>
    <xdr:to xmlns:xdr="http://schemas.openxmlformats.org/drawingml/2006/spreadsheetDrawing">
      <xdr:col>76</xdr:col>
      <xdr:colOff>165100</xdr:colOff>
      <xdr:row>106</xdr:row>
      <xdr:rowOff>55245</xdr:rowOff>
    </xdr:to>
    <xdr:sp macro="" textlink="">
      <xdr:nvSpPr>
        <xdr:cNvPr id="677" name="楕円 676"/>
        <xdr:cNvSpPr/>
      </xdr:nvSpPr>
      <xdr:spPr>
        <a:xfrm>
          <a:off x="13093700" y="1778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33655</xdr:rowOff>
    </xdr:from>
    <xdr:to xmlns:xdr="http://schemas.openxmlformats.org/drawingml/2006/spreadsheetDrawing">
      <xdr:col>81</xdr:col>
      <xdr:colOff>50800</xdr:colOff>
      <xdr:row>106</xdr:row>
      <xdr:rowOff>4445</xdr:rowOff>
    </xdr:to>
    <xdr:cxnSp macro="">
      <xdr:nvCxnSpPr>
        <xdr:cNvPr id="678" name="直線コネクタ 677"/>
        <xdr:cNvCxnSpPr/>
      </xdr:nvCxnSpPr>
      <xdr:spPr>
        <a:xfrm flipV="1">
          <a:off x="13144500" y="17693005"/>
          <a:ext cx="79375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93980</xdr:rowOff>
    </xdr:from>
    <xdr:to xmlns:xdr="http://schemas.openxmlformats.org/drawingml/2006/spreadsheetDrawing">
      <xdr:col>72</xdr:col>
      <xdr:colOff>38100</xdr:colOff>
      <xdr:row>106</xdr:row>
      <xdr:rowOff>24130</xdr:rowOff>
    </xdr:to>
    <xdr:sp macro="" textlink="">
      <xdr:nvSpPr>
        <xdr:cNvPr id="679" name="楕円 678"/>
        <xdr:cNvSpPr/>
      </xdr:nvSpPr>
      <xdr:spPr>
        <a:xfrm>
          <a:off x="12299950" y="177533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105</xdr:row>
      <xdr:rowOff>144780</xdr:rowOff>
    </xdr:from>
    <xdr:to xmlns:xdr="http://schemas.openxmlformats.org/drawingml/2006/spreadsheetDrawing">
      <xdr:col>76</xdr:col>
      <xdr:colOff>114300</xdr:colOff>
      <xdr:row>106</xdr:row>
      <xdr:rowOff>4445</xdr:rowOff>
    </xdr:to>
    <xdr:cxnSp macro="">
      <xdr:nvCxnSpPr>
        <xdr:cNvPr id="680" name="直線コネクタ 679"/>
        <xdr:cNvCxnSpPr/>
      </xdr:nvCxnSpPr>
      <xdr:spPr>
        <a:xfrm>
          <a:off x="12344400" y="17804130"/>
          <a:ext cx="8001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74930</xdr:rowOff>
    </xdr:from>
    <xdr:to xmlns:xdr="http://schemas.openxmlformats.org/drawingml/2006/spreadsheetDrawing">
      <xdr:col>67</xdr:col>
      <xdr:colOff>101600</xdr:colOff>
      <xdr:row>107</xdr:row>
      <xdr:rowOff>4445</xdr:rowOff>
    </xdr:to>
    <xdr:sp macro="" textlink="">
      <xdr:nvSpPr>
        <xdr:cNvPr id="681" name="楕円 680"/>
        <xdr:cNvSpPr/>
      </xdr:nvSpPr>
      <xdr:spPr>
        <a:xfrm>
          <a:off x="11487150" y="17905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144780</xdr:rowOff>
    </xdr:from>
    <xdr:to xmlns:xdr="http://schemas.openxmlformats.org/drawingml/2006/spreadsheetDrawing">
      <xdr:col>71</xdr:col>
      <xdr:colOff>171450</xdr:colOff>
      <xdr:row>106</xdr:row>
      <xdr:rowOff>125095</xdr:rowOff>
    </xdr:to>
    <xdr:cxnSp macro="">
      <xdr:nvCxnSpPr>
        <xdr:cNvPr id="682" name="直線コネクタ 681"/>
        <xdr:cNvCxnSpPr/>
      </xdr:nvCxnSpPr>
      <xdr:spPr>
        <a:xfrm flipV="1">
          <a:off x="11537950" y="17804130"/>
          <a:ext cx="80645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100330</xdr:rowOff>
    </xdr:from>
    <xdr:ext cx="403225" cy="257175"/>
    <xdr:sp macro="" textlink="">
      <xdr:nvSpPr>
        <xdr:cNvPr id="683" name="n_1aveValue【庁舎】&#10;有形固定資産減価償却率"/>
        <xdr:cNvSpPr txBox="1"/>
      </xdr:nvSpPr>
      <xdr:spPr>
        <a:xfrm>
          <a:off x="13742035" y="177596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69850</xdr:rowOff>
    </xdr:from>
    <xdr:ext cx="403225" cy="259080"/>
    <xdr:sp macro="" textlink="">
      <xdr:nvSpPr>
        <xdr:cNvPr id="684" name="n_2aveValue【庁舎】&#10;有形固定資産減価償却率"/>
        <xdr:cNvSpPr txBox="1"/>
      </xdr:nvSpPr>
      <xdr:spPr>
        <a:xfrm>
          <a:off x="12960985" y="173863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35560</xdr:rowOff>
    </xdr:from>
    <xdr:ext cx="405130" cy="259080"/>
    <xdr:sp macro="" textlink="">
      <xdr:nvSpPr>
        <xdr:cNvPr id="685" name="n_3aveValue【庁舎】&#10;有形固定資産減価償却率"/>
        <xdr:cNvSpPr txBox="1"/>
      </xdr:nvSpPr>
      <xdr:spPr>
        <a:xfrm>
          <a:off x="12167235" y="17352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83185</xdr:rowOff>
    </xdr:from>
    <xdr:ext cx="403225" cy="259080"/>
    <xdr:sp macro="" textlink="">
      <xdr:nvSpPr>
        <xdr:cNvPr id="686" name="n_4aveValue【庁舎】&#10;有形固定資産減価償却率"/>
        <xdr:cNvSpPr txBox="1"/>
      </xdr:nvSpPr>
      <xdr:spPr>
        <a:xfrm>
          <a:off x="11354435" y="173996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103</xdr:row>
      <xdr:rowOff>100965</xdr:rowOff>
    </xdr:from>
    <xdr:ext cx="403225" cy="257175"/>
    <xdr:sp macro="" textlink="">
      <xdr:nvSpPr>
        <xdr:cNvPr id="687" name="n_1mainValue【庁舎】&#10;有形固定資産減価償却率"/>
        <xdr:cNvSpPr txBox="1"/>
      </xdr:nvSpPr>
      <xdr:spPr>
        <a:xfrm>
          <a:off x="13742035" y="174174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46355</xdr:rowOff>
    </xdr:from>
    <xdr:ext cx="403225" cy="259080"/>
    <xdr:sp macro="" textlink="">
      <xdr:nvSpPr>
        <xdr:cNvPr id="688" name="n_2mainValue【庁舎】&#10;有形固定資産減価償却率"/>
        <xdr:cNvSpPr txBox="1"/>
      </xdr:nvSpPr>
      <xdr:spPr>
        <a:xfrm>
          <a:off x="12960985" y="178771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15240</xdr:rowOff>
    </xdr:from>
    <xdr:ext cx="405130" cy="259080"/>
    <xdr:sp macro="" textlink="">
      <xdr:nvSpPr>
        <xdr:cNvPr id="689" name="n_3mainValue【庁舎】&#10;有形固定資産減価償却率"/>
        <xdr:cNvSpPr txBox="1"/>
      </xdr:nvSpPr>
      <xdr:spPr>
        <a:xfrm>
          <a:off x="12167235" y="17846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167005</xdr:rowOff>
    </xdr:from>
    <xdr:ext cx="403225" cy="257175"/>
    <xdr:sp macro="" textlink="">
      <xdr:nvSpPr>
        <xdr:cNvPr id="690" name="n_4mainValue【庁舎】&#10;有形固定資産減価償却率"/>
        <xdr:cNvSpPr txBox="1"/>
      </xdr:nvSpPr>
      <xdr:spPr>
        <a:xfrm>
          <a:off x="11354435" y="179978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91" name="正方形/長方形 690"/>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92" name="正方形/長方形 691"/>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93" name="正方形/長方形 692"/>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94" name="正方形/長方形 693"/>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95" name="正方形/長方形 694"/>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96" name="正方形/長方形 695"/>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97" name="正方形/長方形 696"/>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98" name="正方形/長方形 697"/>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699" name="テキスト ボックス 698"/>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00" name="直線コネクタ 699"/>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01" name="直線コネクタ 700"/>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5455" cy="259080"/>
    <xdr:sp macro="" textlink="">
      <xdr:nvSpPr>
        <xdr:cNvPr id="702" name="テキスト ボックス 701"/>
        <xdr:cNvSpPr txBox="1"/>
      </xdr:nvSpPr>
      <xdr:spPr>
        <a:xfrm>
          <a:off x="1604899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03" name="直線コネクタ 702"/>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5455" cy="257175"/>
    <xdr:sp macro="" textlink="">
      <xdr:nvSpPr>
        <xdr:cNvPr id="704" name="テキスト ボックス 703"/>
        <xdr:cNvSpPr txBox="1"/>
      </xdr:nvSpPr>
      <xdr:spPr>
        <a:xfrm>
          <a:off x="16048990" y="17802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05" name="直線コネクタ 704"/>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5455" cy="259080"/>
    <xdr:sp macro="" textlink="">
      <xdr:nvSpPr>
        <xdr:cNvPr id="706" name="テキスト ボックス 705"/>
        <xdr:cNvSpPr txBox="1"/>
      </xdr:nvSpPr>
      <xdr:spPr>
        <a:xfrm>
          <a:off x="1604899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07" name="直線コネクタ 706"/>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5455" cy="259080"/>
    <xdr:sp macro="" textlink="">
      <xdr:nvSpPr>
        <xdr:cNvPr id="708" name="テキスト ボックス 707"/>
        <xdr:cNvSpPr txBox="1"/>
      </xdr:nvSpPr>
      <xdr:spPr>
        <a:xfrm>
          <a:off x="1604899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09" name="直線コネクタ 708"/>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5455" cy="257175"/>
    <xdr:sp macro="" textlink="">
      <xdr:nvSpPr>
        <xdr:cNvPr id="710" name="テキスト ボックス 709"/>
        <xdr:cNvSpPr txBox="1"/>
      </xdr:nvSpPr>
      <xdr:spPr>
        <a:xfrm>
          <a:off x="16048990" y="16659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1" name="直線コネクタ 710"/>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712" name="テキスト ボックス 711"/>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13" name="【庁舎】&#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49530</xdr:rowOff>
    </xdr:from>
    <xdr:to xmlns:xdr="http://schemas.openxmlformats.org/drawingml/2006/spreadsheetDrawing">
      <xdr:col>116</xdr:col>
      <xdr:colOff>62865</xdr:colOff>
      <xdr:row>107</xdr:row>
      <xdr:rowOff>143510</xdr:rowOff>
    </xdr:to>
    <xdr:cxnSp macro="">
      <xdr:nvCxnSpPr>
        <xdr:cNvPr id="714" name="直線コネクタ 713"/>
        <xdr:cNvCxnSpPr/>
      </xdr:nvCxnSpPr>
      <xdr:spPr>
        <a:xfrm flipV="1">
          <a:off x="19951065" y="17023080"/>
          <a:ext cx="0" cy="1122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146685</xdr:rowOff>
    </xdr:from>
    <xdr:ext cx="467995" cy="257175"/>
    <xdr:sp macro="" textlink="">
      <xdr:nvSpPr>
        <xdr:cNvPr id="715" name="【庁舎】&#10;一人当たり面積最小値テキスト"/>
        <xdr:cNvSpPr txBox="1"/>
      </xdr:nvSpPr>
      <xdr:spPr>
        <a:xfrm>
          <a:off x="19989800" y="181489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143510</xdr:rowOff>
    </xdr:from>
    <xdr:to xmlns:xdr="http://schemas.openxmlformats.org/drawingml/2006/spreadsheetDrawing">
      <xdr:col>116</xdr:col>
      <xdr:colOff>152400</xdr:colOff>
      <xdr:row>107</xdr:row>
      <xdr:rowOff>143510</xdr:rowOff>
    </xdr:to>
    <xdr:cxnSp macro="">
      <xdr:nvCxnSpPr>
        <xdr:cNvPr id="716" name="直線コネクタ 715"/>
        <xdr:cNvCxnSpPr/>
      </xdr:nvCxnSpPr>
      <xdr:spPr>
        <a:xfrm>
          <a:off x="19881850" y="18145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167640</xdr:rowOff>
    </xdr:from>
    <xdr:ext cx="467995" cy="257175"/>
    <xdr:sp macro="" textlink="">
      <xdr:nvSpPr>
        <xdr:cNvPr id="717" name="【庁舎】&#10;一人当たり面積最大値テキスト"/>
        <xdr:cNvSpPr txBox="1"/>
      </xdr:nvSpPr>
      <xdr:spPr>
        <a:xfrm>
          <a:off x="19989800" y="167982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49530</xdr:rowOff>
    </xdr:from>
    <xdr:to xmlns:xdr="http://schemas.openxmlformats.org/drawingml/2006/spreadsheetDrawing">
      <xdr:col>116</xdr:col>
      <xdr:colOff>152400</xdr:colOff>
      <xdr:row>101</xdr:row>
      <xdr:rowOff>49530</xdr:rowOff>
    </xdr:to>
    <xdr:cxnSp macro="">
      <xdr:nvCxnSpPr>
        <xdr:cNvPr id="718" name="直線コネクタ 717"/>
        <xdr:cNvCxnSpPr/>
      </xdr:nvCxnSpPr>
      <xdr:spPr>
        <a:xfrm>
          <a:off x="19881850" y="17023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100965</xdr:rowOff>
    </xdr:from>
    <xdr:ext cx="467995" cy="257175"/>
    <xdr:sp macro="" textlink="">
      <xdr:nvSpPr>
        <xdr:cNvPr id="719" name="【庁舎】&#10;一人当たり面積平均値テキスト"/>
        <xdr:cNvSpPr txBox="1"/>
      </xdr:nvSpPr>
      <xdr:spPr>
        <a:xfrm>
          <a:off x="19989800" y="17760315"/>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122555</xdr:rowOff>
    </xdr:from>
    <xdr:to xmlns:xdr="http://schemas.openxmlformats.org/drawingml/2006/spreadsheetDrawing">
      <xdr:col>116</xdr:col>
      <xdr:colOff>114300</xdr:colOff>
      <xdr:row>106</xdr:row>
      <xdr:rowOff>52705</xdr:rowOff>
    </xdr:to>
    <xdr:sp macro="" textlink="">
      <xdr:nvSpPr>
        <xdr:cNvPr id="720" name="フローチャート: 判断 719"/>
        <xdr:cNvSpPr/>
      </xdr:nvSpPr>
      <xdr:spPr>
        <a:xfrm>
          <a:off x="19900900" y="1778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130175</xdr:rowOff>
    </xdr:from>
    <xdr:to xmlns:xdr="http://schemas.openxmlformats.org/drawingml/2006/spreadsheetDrawing">
      <xdr:col>112</xdr:col>
      <xdr:colOff>38100</xdr:colOff>
      <xdr:row>106</xdr:row>
      <xdr:rowOff>60325</xdr:rowOff>
    </xdr:to>
    <xdr:sp macro="" textlink="">
      <xdr:nvSpPr>
        <xdr:cNvPr id="721" name="フローチャート: 判断 720"/>
        <xdr:cNvSpPr/>
      </xdr:nvSpPr>
      <xdr:spPr>
        <a:xfrm>
          <a:off x="19157950" y="177895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126365</xdr:rowOff>
    </xdr:from>
    <xdr:to xmlns:xdr="http://schemas.openxmlformats.org/drawingml/2006/spreadsheetDrawing">
      <xdr:col>107</xdr:col>
      <xdr:colOff>101600</xdr:colOff>
      <xdr:row>106</xdr:row>
      <xdr:rowOff>56515</xdr:rowOff>
    </xdr:to>
    <xdr:sp macro="" textlink="">
      <xdr:nvSpPr>
        <xdr:cNvPr id="722" name="フローチャート: 判断 721"/>
        <xdr:cNvSpPr/>
      </xdr:nvSpPr>
      <xdr:spPr>
        <a:xfrm>
          <a:off x="18345150" y="1778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132080</xdr:rowOff>
    </xdr:from>
    <xdr:to xmlns:xdr="http://schemas.openxmlformats.org/drawingml/2006/spreadsheetDrawing">
      <xdr:col>102</xdr:col>
      <xdr:colOff>165100</xdr:colOff>
      <xdr:row>106</xdr:row>
      <xdr:rowOff>62230</xdr:rowOff>
    </xdr:to>
    <xdr:sp macro="" textlink="">
      <xdr:nvSpPr>
        <xdr:cNvPr id="723" name="フローチャート: 判断 722"/>
        <xdr:cNvSpPr/>
      </xdr:nvSpPr>
      <xdr:spPr>
        <a:xfrm>
          <a:off x="175514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153035</xdr:rowOff>
    </xdr:from>
    <xdr:to xmlns:xdr="http://schemas.openxmlformats.org/drawingml/2006/spreadsheetDrawing">
      <xdr:col>98</xdr:col>
      <xdr:colOff>38100</xdr:colOff>
      <xdr:row>106</xdr:row>
      <xdr:rowOff>83185</xdr:rowOff>
    </xdr:to>
    <xdr:sp macro="" textlink="">
      <xdr:nvSpPr>
        <xdr:cNvPr id="724" name="フローチャート: 判断 723"/>
        <xdr:cNvSpPr/>
      </xdr:nvSpPr>
      <xdr:spPr>
        <a:xfrm>
          <a:off x="16757650" y="178123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25" name="テキスト ボックス 724"/>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726" name="テキスト ボックス 725"/>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095" cy="259080"/>
    <xdr:sp macro="" textlink="">
      <xdr:nvSpPr>
        <xdr:cNvPr id="727" name="テキスト ボックス 726"/>
        <xdr:cNvSpPr txBox="1"/>
      </xdr:nvSpPr>
      <xdr:spPr>
        <a:xfrm>
          <a:off x="18224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28" name="テキスト ボックス 727"/>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729" name="テキスト ボックス 728"/>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40640</xdr:rowOff>
    </xdr:from>
    <xdr:to xmlns:xdr="http://schemas.openxmlformats.org/drawingml/2006/spreadsheetDrawing">
      <xdr:col>116</xdr:col>
      <xdr:colOff>114300</xdr:colOff>
      <xdr:row>105</xdr:row>
      <xdr:rowOff>142240</xdr:rowOff>
    </xdr:to>
    <xdr:sp macro="" textlink="">
      <xdr:nvSpPr>
        <xdr:cNvPr id="730" name="楕円 729"/>
        <xdr:cNvSpPr/>
      </xdr:nvSpPr>
      <xdr:spPr>
        <a:xfrm>
          <a:off x="19900900" y="1769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63500</xdr:rowOff>
    </xdr:from>
    <xdr:ext cx="467995" cy="257175"/>
    <xdr:sp macro="" textlink="">
      <xdr:nvSpPr>
        <xdr:cNvPr id="731" name="【庁舎】&#10;一人当たり面積該当値テキスト"/>
        <xdr:cNvSpPr txBox="1"/>
      </xdr:nvSpPr>
      <xdr:spPr>
        <a:xfrm>
          <a:off x="19989800" y="175514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154940</xdr:rowOff>
    </xdr:from>
    <xdr:to xmlns:xdr="http://schemas.openxmlformats.org/drawingml/2006/spreadsheetDrawing">
      <xdr:col>112</xdr:col>
      <xdr:colOff>38100</xdr:colOff>
      <xdr:row>106</xdr:row>
      <xdr:rowOff>85090</xdr:rowOff>
    </xdr:to>
    <xdr:sp macro="" textlink="">
      <xdr:nvSpPr>
        <xdr:cNvPr id="732" name="楕円 731"/>
        <xdr:cNvSpPr/>
      </xdr:nvSpPr>
      <xdr:spPr>
        <a:xfrm>
          <a:off x="19157950" y="178142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105</xdr:row>
      <xdr:rowOff>91440</xdr:rowOff>
    </xdr:from>
    <xdr:to xmlns:xdr="http://schemas.openxmlformats.org/drawingml/2006/spreadsheetDrawing">
      <xdr:col>116</xdr:col>
      <xdr:colOff>63500</xdr:colOff>
      <xdr:row>106</xdr:row>
      <xdr:rowOff>34290</xdr:rowOff>
    </xdr:to>
    <xdr:cxnSp macro="">
      <xdr:nvCxnSpPr>
        <xdr:cNvPr id="733" name="直線コネクタ 732"/>
        <xdr:cNvCxnSpPr/>
      </xdr:nvCxnSpPr>
      <xdr:spPr>
        <a:xfrm flipV="1">
          <a:off x="19202400" y="17750790"/>
          <a:ext cx="7493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10160</xdr:rowOff>
    </xdr:from>
    <xdr:to xmlns:xdr="http://schemas.openxmlformats.org/drawingml/2006/spreadsheetDrawing">
      <xdr:col>107</xdr:col>
      <xdr:colOff>101600</xdr:colOff>
      <xdr:row>106</xdr:row>
      <xdr:rowOff>111760</xdr:rowOff>
    </xdr:to>
    <xdr:sp macro="" textlink="">
      <xdr:nvSpPr>
        <xdr:cNvPr id="734" name="楕円 733"/>
        <xdr:cNvSpPr/>
      </xdr:nvSpPr>
      <xdr:spPr>
        <a:xfrm>
          <a:off x="18345150" y="1784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34290</xdr:rowOff>
    </xdr:from>
    <xdr:to xmlns:xdr="http://schemas.openxmlformats.org/drawingml/2006/spreadsheetDrawing">
      <xdr:col>111</xdr:col>
      <xdr:colOff>171450</xdr:colOff>
      <xdr:row>106</xdr:row>
      <xdr:rowOff>60960</xdr:rowOff>
    </xdr:to>
    <xdr:cxnSp macro="">
      <xdr:nvCxnSpPr>
        <xdr:cNvPr id="735" name="直線コネクタ 734"/>
        <xdr:cNvCxnSpPr/>
      </xdr:nvCxnSpPr>
      <xdr:spPr>
        <a:xfrm flipV="1">
          <a:off x="18395950" y="17865090"/>
          <a:ext cx="8064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13970</xdr:rowOff>
    </xdr:from>
    <xdr:to xmlns:xdr="http://schemas.openxmlformats.org/drawingml/2006/spreadsheetDrawing">
      <xdr:col>102</xdr:col>
      <xdr:colOff>165100</xdr:colOff>
      <xdr:row>106</xdr:row>
      <xdr:rowOff>115570</xdr:rowOff>
    </xdr:to>
    <xdr:sp macro="" textlink="">
      <xdr:nvSpPr>
        <xdr:cNvPr id="736" name="楕円 735"/>
        <xdr:cNvSpPr/>
      </xdr:nvSpPr>
      <xdr:spPr>
        <a:xfrm>
          <a:off x="175514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60960</xdr:rowOff>
    </xdr:from>
    <xdr:to xmlns:xdr="http://schemas.openxmlformats.org/drawingml/2006/spreadsheetDrawing">
      <xdr:col>107</xdr:col>
      <xdr:colOff>50800</xdr:colOff>
      <xdr:row>106</xdr:row>
      <xdr:rowOff>64770</xdr:rowOff>
    </xdr:to>
    <xdr:cxnSp macro="">
      <xdr:nvCxnSpPr>
        <xdr:cNvPr id="737" name="直線コネクタ 736"/>
        <xdr:cNvCxnSpPr/>
      </xdr:nvCxnSpPr>
      <xdr:spPr>
        <a:xfrm flipV="1">
          <a:off x="17602200" y="1789176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15875</xdr:rowOff>
    </xdr:from>
    <xdr:to xmlns:xdr="http://schemas.openxmlformats.org/drawingml/2006/spreadsheetDrawing">
      <xdr:col>98</xdr:col>
      <xdr:colOff>38100</xdr:colOff>
      <xdr:row>106</xdr:row>
      <xdr:rowOff>117475</xdr:rowOff>
    </xdr:to>
    <xdr:sp macro="" textlink="">
      <xdr:nvSpPr>
        <xdr:cNvPr id="738" name="楕円 737"/>
        <xdr:cNvSpPr/>
      </xdr:nvSpPr>
      <xdr:spPr>
        <a:xfrm>
          <a:off x="16757650" y="178466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106</xdr:row>
      <xdr:rowOff>64770</xdr:rowOff>
    </xdr:from>
    <xdr:to xmlns:xdr="http://schemas.openxmlformats.org/drawingml/2006/spreadsheetDrawing">
      <xdr:col>102</xdr:col>
      <xdr:colOff>114300</xdr:colOff>
      <xdr:row>106</xdr:row>
      <xdr:rowOff>66675</xdr:rowOff>
    </xdr:to>
    <xdr:cxnSp macro="">
      <xdr:nvCxnSpPr>
        <xdr:cNvPr id="739" name="直線コネクタ 738"/>
        <xdr:cNvCxnSpPr/>
      </xdr:nvCxnSpPr>
      <xdr:spPr>
        <a:xfrm flipV="1">
          <a:off x="16802100" y="1789557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76835</xdr:rowOff>
    </xdr:from>
    <xdr:ext cx="469900" cy="257175"/>
    <xdr:sp macro="" textlink="">
      <xdr:nvSpPr>
        <xdr:cNvPr id="740" name="n_1aveValue【庁舎】&#10;一人当たり面積"/>
        <xdr:cNvSpPr txBox="1"/>
      </xdr:nvSpPr>
      <xdr:spPr>
        <a:xfrm>
          <a:off x="18980150" y="175647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73025</xdr:rowOff>
    </xdr:from>
    <xdr:ext cx="469900" cy="259080"/>
    <xdr:sp macro="" textlink="">
      <xdr:nvSpPr>
        <xdr:cNvPr id="741" name="n_2aveValue【庁舎】&#10;一人当たり面積"/>
        <xdr:cNvSpPr txBox="1"/>
      </xdr:nvSpPr>
      <xdr:spPr>
        <a:xfrm>
          <a:off x="18180050" y="17560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78740</xdr:rowOff>
    </xdr:from>
    <xdr:ext cx="469900" cy="259080"/>
    <xdr:sp macro="" textlink="">
      <xdr:nvSpPr>
        <xdr:cNvPr id="742" name="n_3aveValue【庁舎】&#10;一人当たり面積"/>
        <xdr:cNvSpPr txBox="1"/>
      </xdr:nvSpPr>
      <xdr:spPr>
        <a:xfrm>
          <a:off x="17386300" y="17566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99695</xdr:rowOff>
    </xdr:from>
    <xdr:ext cx="469900" cy="257175"/>
    <xdr:sp macro="" textlink="">
      <xdr:nvSpPr>
        <xdr:cNvPr id="743" name="n_4aveValue【庁舎】&#10;一人当たり面積"/>
        <xdr:cNvSpPr txBox="1"/>
      </xdr:nvSpPr>
      <xdr:spPr>
        <a:xfrm>
          <a:off x="16592550" y="175875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106</xdr:row>
      <xdr:rowOff>76200</xdr:rowOff>
    </xdr:from>
    <xdr:ext cx="469900" cy="257175"/>
    <xdr:sp macro="" textlink="">
      <xdr:nvSpPr>
        <xdr:cNvPr id="744" name="n_1mainValue【庁舎】&#10;一人当たり面積"/>
        <xdr:cNvSpPr txBox="1"/>
      </xdr:nvSpPr>
      <xdr:spPr>
        <a:xfrm>
          <a:off x="18980150" y="179070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102870</xdr:rowOff>
    </xdr:from>
    <xdr:ext cx="469900" cy="259080"/>
    <xdr:sp macro="" textlink="">
      <xdr:nvSpPr>
        <xdr:cNvPr id="745" name="n_2mainValue【庁舎】&#10;一人当たり面積"/>
        <xdr:cNvSpPr txBox="1"/>
      </xdr:nvSpPr>
      <xdr:spPr>
        <a:xfrm>
          <a:off x="18180050" y="17933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106680</xdr:rowOff>
    </xdr:from>
    <xdr:ext cx="469900" cy="259080"/>
    <xdr:sp macro="" textlink="">
      <xdr:nvSpPr>
        <xdr:cNvPr id="746" name="n_3mainValue【庁舎】&#10;一人当たり面積"/>
        <xdr:cNvSpPr txBox="1"/>
      </xdr:nvSpPr>
      <xdr:spPr>
        <a:xfrm>
          <a:off x="17386300" y="17937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109220</xdr:rowOff>
    </xdr:from>
    <xdr:ext cx="469900" cy="257175"/>
    <xdr:sp macro="" textlink="">
      <xdr:nvSpPr>
        <xdr:cNvPr id="747" name="n_4mainValue【庁舎】&#10;一人当たり面積"/>
        <xdr:cNvSpPr txBox="1"/>
      </xdr:nvSpPr>
      <xdr:spPr>
        <a:xfrm>
          <a:off x="16592550" y="179400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48" name="正方形/長方形 747"/>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49" name="正方形/長方形 748"/>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0" name="テキスト ボックス 749"/>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消防施設については、老朽化した消防団員詰所の更新が進んでいるため、類似団体と比較して有形固定資産減価償却率が低くなっている。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福祉施設については、令和５年度に建設が完了した複合施設（</a:t>
          </a:r>
          <a:r>
            <a:rPr kumimoji="1" lang="en-US" altLang="ja-JP" sz="1300">
              <a:latin typeface="ＭＳ Ｐゴシック"/>
              <a:ea typeface="ＭＳ Ｐゴシック"/>
            </a:rPr>
            <a:t>ORIGAMI</a:t>
          </a:r>
          <a:r>
            <a:rPr kumimoji="1" lang="ja-JP" altLang="en-US" sz="1300">
              <a:latin typeface="ＭＳ Ｐゴシック"/>
              <a:ea typeface="ＭＳ Ｐゴシック"/>
            </a:rPr>
            <a:t>プラザ）が新たに追加されたことから、有形固定資産減価償却率が改善された。</a:t>
          </a:r>
          <a:endParaRPr kumimoji="1" lang="en-US" altLang="ja-JP" sz="1300">
            <a:latin typeface="ＭＳ Ｐゴシック"/>
            <a:ea typeface="ＭＳ Ｐゴシック"/>
          </a:endParaRPr>
        </a:p>
        <a:p>
          <a:r>
            <a:rPr kumimoji="1" lang="ja-JP" altLang="en-US" sz="1300">
              <a:latin typeface="ＭＳ Ｐゴシック"/>
              <a:ea typeface="ＭＳ Ｐゴシック"/>
            </a:rPr>
            <a:t>庁舎については現在、庁舎の長寿命化を進めるため、令和６年度から令和８年度の継続事業として大規模改修工事に取り組んでいる。令和６年度は庁舎福利厚生棟の改修工事が完了し、令和７年度から令和８年度にかけて庁舎棟（４階建て）の改修工事を行うことから、有形固定資産減価償却率が段階的に改善されていく見込みであ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ZJ05_093017_&#19978;&#19977;&#24029;&#30010;_2024.xlsx"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opLeftCell="K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121</v>
      </c>
      <c r="C2" s="4"/>
      <c r="D2" s="40"/>
    </row>
    <row r="3" spans="1:119" ht="18.75" customHeight="1">
      <c r="A3" s="2"/>
      <c r="B3" s="5" t="s">
        <v>122</v>
      </c>
      <c r="C3" s="22"/>
      <c r="D3" s="22"/>
      <c r="E3" s="44"/>
      <c r="F3" s="44"/>
      <c r="G3" s="44"/>
      <c r="H3" s="44"/>
      <c r="I3" s="44"/>
      <c r="J3" s="44"/>
      <c r="K3" s="44"/>
      <c r="L3" s="44" t="s">
        <v>13</v>
      </c>
      <c r="M3" s="44"/>
      <c r="N3" s="44"/>
      <c r="O3" s="44"/>
      <c r="P3" s="44"/>
      <c r="Q3" s="44"/>
      <c r="R3" s="94"/>
      <c r="S3" s="94"/>
      <c r="T3" s="94"/>
      <c r="U3" s="94"/>
      <c r="V3" s="112"/>
      <c r="W3" s="127" t="s">
        <v>123</v>
      </c>
      <c r="X3" s="137"/>
      <c r="Y3" s="137"/>
      <c r="Z3" s="137"/>
      <c r="AA3" s="137"/>
      <c r="AB3" s="22"/>
      <c r="AC3" s="94" t="s">
        <v>124</v>
      </c>
      <c r="AD3" s="137"/>
      <c r="AE3" s="137"/>
      <c r="AF3" s="137"/>
      <c r="AG3" s="137"/>
      <c r="AH3" s="137"/>
      <c r="AI3" s="137"/>
      <c r="AJ3" s="137"/>
      <c r="AK3" s="137"/>
      <c r="AL3" s="164"/>
      <c r="AM3" s="127" t="s">
        <v>127</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57</v>
      </c>
      <c r="BO3" s="137"/>
      <c r="BP3" s="137"/>
      <c r="BQ3" s="137"/>
      <c r="BR3" s="137"/>
      <c r="BS3" s="137"/>
      <c r="BT3" s="137"/>
      <c r="BU3" s="164"/>
      <c r="BV3" s="127" t="s">
        <v>131</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133</v>
      </c>
      <c r="CU3" s="137"/>
      <c r="CV3" s="137"/>
      <c r="CW3" s="137"/>
      <c r="CX3" s="137"/>
      <c r="CY3" s="137"/>
      <c r="CZ3" s="137"/>
      <c r="DA3" s="164"/>
      <c r="DB3" s="127" t="s">
        <v>135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136</v>
      </c>
      <c r="AZ4" s="197"/>
      <c r="BA4" s="197"/>
      <c r="BB4" s="197"/>
      <c r="BC4" s="197"/>
      <c r="BD4" s="197"/>
      <c r="BE4" s="197"/>
      <c r="BF4" s="197"/>
      <c r="BG4" s="197"/>
      <c r="BH4" s="197"/>
      <c r="BI4" s="197"/>
      <c r="BJ4" s="197"/>
      <c r="BK4" s="197"/>
      <c r="BL4" s="197"/>
      <c r="BM4" s="208"/>
      <c r="BN4" s="213">
        <v>13968663</v>
      </c>
      <c r="BO4" s="216"/>
      <c r="BP4" s="216"/>
      <c r="BQ4" s="216"/>
      <c r="BR4" s="216"/>
      <c r="BS4" s="216"/>
      <c r="BT4" s="216"/>
      <c r="BU4" s="219"/>
      <c r="BV4" s="213">
        <v>14332356</v>
      </c>
      <c r="BW4" s="216"/>
      <c r="BX4" s="216"/>
      <c r="BY4" s="216"/>
      <c r="BZ4" s="216"/>
      <c r="CA4" s="216"/>
      <c r="CB4" s="216"/>
      <c r="CC4" s="219"/>
      <c r="CD4" s="222" t="s">
        <v>137</v>
      </c>
      <c r="CE4" s="223"/>
      <c r="CF4" s="223"/>
      <c r="CG4" s="223"/>
      <c r="CH4" s="223"/>
      <c r="CI4" s="223"/>
      <c r="CJ4" s="223"/>
      <c r="CK4" s="223"/>
      <c r="CL4" s="223"/>
      <c r="CM4" s="223"/>
      <c r="CN4" s="223"/>
      <c r="CO4" s="223"/>
      <c r="CP4" s="223"/>
      <c r="CQ4" s="223"/>
      <c r="CR4" s="223"/>
      <c r="CS4" s="226"/>
      <c r="CT4" s="229">
        <v>12.7</v>
      </c>
      <c r="CU4" s="237"/>
      <c r="CV4" s="237"/>
      <c r="CW4" s="237"/>
      <c r="CX4" s="237"/>
      <c r="CY4" s="237"/>
      <c r="CZ4" s="237"/>
      <c r="DA4" s="245"/>
      <c r="DB4" s="229">
        <v>9.5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139</v>
      </c>
      <c r="AN5" s="58"/>
      <c r="AO5" s="58"/>
      <c r="AP5" s="58"/>
      <c r="AQ5" s="58"/>
      <c r="AR5" s="58"/>
      <c r="AS5" s="58"/>
      <c r="AT5" s="63"/>
      <c r="AU5" s="182" t="s">
        <v>140</v>
      </c>
      <c r="AV5" s="139"/>
      <c r="AW5" s="139"/>
      <c r="AX5" s="139"/>
      <c r="AY5" s="190" t="s">
        <v>141</v>
      </c>
      <c r="AZ5" s="198"/>
      <c r="BA5" s="198"/>
      <c r="BB5" s="198"/>
      <c r="BC5" s="198"/>
      <c r="BD5" s="198"/>
      <c r="BE5" s="198"/>
      <c r="BF5" s="198"/>
      <c r="BG5" s="198"/>
      <c r="BH5" s="198"/>
      <c r="BI5" s="198"/>
      <c r="BJ5" s="198"/>
      <c r="BK5" s="198"/>
      <c r="BL5" s="198"/>
      <c r="BM5" s="209"/>
      <c r="BN5" s="214">
        <v>12574301</v>
      </c>
      <c r="BO5" s="217"/>
      <c r="BP5" s="217"/>
      <c r="BQ5" s="217"/>
      <c r="BR5" s="217"/>
      <c r="BS5" s="217"/>
      <c r="BT5" s="217"/>
      <c r="BU5" s="220"/>
      <c r="BV5" s="214">
        <v>13455015</v>
      </c>
      <c r="BW5" s="217"/>
      <c r="BX5" s="217"/>
      <c r="BY5" s="217"/>
      <c r="BZ5" s="217"/>
      <c r="CA5" s="217"/>
      <c r="CB5" s="217"/>
      <c r="CC5" s="220"/>
      <c r="CD5" s="192" t="s">
        <v>142</v>
      </c>
      <c r="CE5" s="111"/>
      <c r="CF5" s="111"/>
      <c r="CG5" s="111"/>
      <c r="CH5" s="111"/>
      <c r="CI5" s="111"/>
      <c r="CJ5" s="111"/>
      <c r="CK5" s="111"/>
      <c r="CL5" s="111"/>
      <c r="CM5" s="111"/>
      <c r="CN5" s="111"/>
      <c r="CO5" s="111"/>
      <c r="CP5" s="111"/>
      <c r="CQ5" s="111"/>
      <c r="CR5" s="111"/>
      <c r="CS5" s="211"/>
      <c r="CT5" s="230">
        <v>85.4</v>
      </c>
      <c r="CU5" s="238"/>
      <c r="CV5" s="238"/>
      <c r="CW5" s="238"/>
      <c r="CX5" s="238"/>
      <c r="CY5" s="238"/>
      <c r="CZ5" s="238"/>
      <c r="DA5" s="246"/>
      <c r="DB5" s="230">
        <v>85.1</v>
      </c>
      <c r="DC5" s="238"/>
      <c r="DD5" s="238"/>
      <c r="DE5" s="238"/>
      <c r="DF5" s="238"/>
      <c r="DG5" s="238"/>
      <c r="DH5" s="238"/>
      <c r="DI5" s="246"/>
    </row>
    <row r="6" spans="1:119" ht="18.75" customHeight="1">
      <c r="A6" s="2"/>
      <c r="B6" s="8" t="s">
        <v>145</v>
      </c>
      <c r="C6" s="25"/>
      <c r="D6" s="25"/>
      <c r="E6" s="47"/>
      <c r="F6" s="47"/>
      <c r="G6" s="47"/>
      <c r="H6" s="47"/>
      <c r="I6" s="47"/>
      <c r="J6" s="47"/>
      <c r="K6" s="47"/>
      <c r="L6" s="47" t="s">
        <v>146</v>
      </c>
      <c r="M6" s="47"/>
      <c r="N6" s="47"/>
      <c r="O6" s="47"/>
      <c r="P6" s="47"/>
      <c r="Q6" s="47"/>
      <c r="R6" s="50"/>
      <c r="S6" s="50"/>
      <c r="T6" s="50"/>
      <c r="U6" s="50"/>
      <c r="V6" s="115"/>
      <c r="W6" s="130" t="s">
        <v>147</v>
      </c>
      <c r="X6" s="56"/>
      <c r="Y6" s="56"/>
      <c r="Z6" s="56"/>
      <c r="AA6" s="56"/>
      <c r="AB6" s="25"/>
      <c r="AC6" s="145" t="s">
        <v>73</v>
      </c>
      <c r="AD6" s="153"/>
      <c r="AE6" s="153"/>
      <c r="AF6" s="153"/>
      <c r="AG6" s="153"/>
      <c r="AH6" s="153"/>
      <c r="AI6" s="153"/>
      <c r="AJ6" s="153"/>
      <c r="AK6" s="153"/>
      <c r="AL6" s="167"/>
      <c r="AM6" s="175" t="s">
        <v>149</v>
      </c>
      <c r="AN6" s="58"/>
      <c r="AO6" s="58"/>
      <c r="AP6" s="58"/>
      <c r="AQ6" s="58"/>
      <c r="AR6" s="58"/>
      <c r="AS6" s="58"/>
      <c r="AT6" s="63"/>
      <c r="AU6" s="182" t="s">
        <v>140</v>
      </c>
      <c r="AV6" s="139"/>
      <c r="AW6" s="139"/>
      <c r="AX6" s="139"/>
      <c r="AY6" s="190" t="s">
        <v>151</v>
      </c>
      <c r="AZ6" s="198"/>
      <c r="BA6" s="198"/>
      <c r="BB6" s="198"/>
      <c r="BC6" s="198"/>
      <c r="BD6" s="198"/>
      <c r="BE6" s="198"/>
      <c r="BF6" s="198"/>
      <c r="BG6" s="198"/>
      <c r="BH6" s="198"/>
      <c r="BI6" s="198"/>
      <c r="BJ6" s="198"/>
      <c r="BK6" s="198"/>
      <c r="BL6" s="198"/>
      <c r="BM6" s="209"/>
      <c r="BN6" s="214">
        <v>1394362</v>
      </c>
      <c r="BO6" s="217"/>
      <c r="BP6" s="217"/>
      <c r="BQ6" s="217"/>
      <c r="BR6" s="217"/>
      <c r="BS6" s="217"/>
      <c r="BT6" s="217"/>
      <c r="BU6" s="220"/>
      <c r="BV6" s="214">
        <v>877341</v>
      </c>
      <c r="BW6" s="217"/>
      <c r="BX6" s="217"/>
      <c r="BY6" s="217"/>
      <c r="BZ6" s="217"/>
      <c r="CA6" s="217"/>
      <c r="CB6" s="217"/>
      <c r="CC6" s="220"/>
      <c r="CD6" s="192" t="s">
        <v>153</v>
      </c>
      <c r="CE6" s="111"/>
      <c r="CF6" s="111"/>
      <c r="CG6" s="111"/>
      <c r="CH6" s="111"/>
      <c r="CI6" s="111"/>
      <c r="CJ6" s="111"/>
      <c r="CK6" s="111"/>
      <c r="CL6" s="111"/>
      <c r="CM6" s="111"/>
      <c r="CN6" s="111"/>
      <c r="CO6" s="111"/>
      <c r="CP6" s="111"/>
      <c r="CQ6" s="111"/>
      <c r="CR6" s="111"/>
      <c r="CS6" s="211"/>
      <c r="CT6" s="231">
        <v>85.6</v>
      </c>
      <c r="CU6" s="239"/>
      <c r="CV6" s="239"/>
      <c r="CW6" s="239"/>
      <c r="CX6" s="239"/>
      <c r="CY6" s="239"/>
      <c r="CZ6" s="239"/>
      <c r="DA6" s="247"/>
      <c r="DB6" s="231">
        <v>85.5</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64</v>
      </c>
      <c r="AN7" s="58"/>
      <c r="AO7" s="58"/>
      <c r="AP7" s="58"/>
      <c r="AQ7" s="58"/>
      <c r="AR7" s="58"/>
      <c r="AS7" s="58"/>
      <c r="AT7" s="63"/>
      <c r="AU7" s="182" t="s">
        <v>157</v>
      </c>
      <c r="AV7" s="139"/>
      <c r="AW7" s="139"/>
      <c r="AX7" s="139"/>
      <c r="AY7" s="190" t="s">
        <v>158</v>
      </c>
      <c r="AZ7" s="198"/>
      <c r="BA7" s="198"/>
      <c r="BB7" s="198"/>
      <c r="BC7" s="198"/>
      <c r="BD7" s="198"/>
      <c r="BE7" s="198"/>
      <c r="BF7" s="198"/>
      <c r="BG7" s="198"/>
      <c r="BH7" s="198"/>
      <c r="BI7" s="198"/>
      <c r="BJ7" s="198"/>
      <c r="BK7" s="198"/>
      <c r="BL7" s="198"/>
      <c r="BM7" s="209"/>
      <c r="BN7" s="214">
        <v>420789</v>
      </c>
      <c r="BO7" s="217"/>
      <c r="BP7" s="217"/>
      <c r="BQ7" s="217"/>
      <c r="BR7" s="217"/>
      <c r="BS7" s="217"/>
      <c r="BT7" s="217"/>
      <c r="BU7" s="220"/>
      <c r="BV7" s="214">
        <v>164734</v>
      </c>
      <c r="BW7" s="217"/>
      <c r="BX7" s="217"/>
      <c r="BY7" s="217"/>
      <c r="BZ7" s="217"/>
      <c r="CA7" s="217"/>
      <c r="CB7" s="217"/>
      <c r="CC7" s="220"/>
      <c r="CD7" s="192" t="s">
        <v>160</v>
      </c>
      <c r="CE7" s="111"/>
      <c r="CF7" s="111"/>
      <c r="CG7" s="111"/>
      <c r="CH7" s="111"/>
      <c r="CI7" s="111"/>
      <c r="CJ7" s="111"/>
      <c r="CK7" s="111"/>
      <c r="CL7" s="111"/>
      <c r="CM7" s="111"/>
      <c r="CN7" s="111"/>
      <c r="CO7" s="111"/>
      <c r="CP7" s="111"/>
      <c r="CQ7" s="111"/>
      <c r="CR7" s="111"/>
      <c r="CS7" s="211"/>
      <c r="CT7" s="214">
        <v>7688827</v>
      </c>
      <c r="CU7" s="217"/>
      <c r="CV7" s="217"/>
      <c r="CW7" s="217"/>
      <c r="CX7" s="217"/>
      <c r="CY7" s="217"/>
      <c r="CZ7" s="217"/>
      <c r="DA7" s="220"/>
      <c r="DB7" s="214">
        <v>7464535</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162</v>
      </c>
      <c r="AN8" s="58"/>
      <c r="AO8" s="58"/>
      <c r="AP8" s="58"/>
      <c r="AQ8" s="58"/>
      <c r="AR8" s="58"/>
      <c r="AS8" s="58"/>
      <c r="AT8" s="63"/>
      <c r="AU8" s="182" t="s">
        <v>140</v>
      </c>
      <c r="AV8" s="139"/>
      <c r="AW8" s="139"/>
      <c r="AX8" s="139"/>
      <c r="AY8" s="190" t="s">
        <v>165</v>
      </c>
      <c r="AZ8" s="198"/>
      <c r="BA8" s="198"/>
      <c r="BB8" s="198"/>
      <c r="BC8" s="198"/>
      <c r="BD8" s="198"/>
      <c r="BE8" s="198"/>
      <c r="BF8" s="198"/>
      <c r="BG8" s="198"/>
      <c r="BH8" s="198"/>
      <c r="BI8" s="198"/>
      <c r="BJ8" s="198"/>
      <c r="BK8" s="198"/>
      <c r="BL8" s="198"/>
      <c r="BM8" s="209"/>
      <c r="BN8" s="214">
        <v>973573</v>
      </c>
      <c r="BO8" s="217"/>
      <c r="BP8" s="217"/>
      <c r="BQ8" s="217"/>
      <c r="BR8" s="217"/>
      <c r="BS8" s="217"/>
      <c r="BT8" s="217"/>
      <c r="BU8" s="220"/>
      <c r="BV8" s="214">
        <v>712607</v>
      </c>
      <c r="BW8" s="217"/>
      <c r="BX8" s="217"/>
      <c r="BY8" s="217"/>
      <c r="BZ8" s="217"/>
      <c r="CA8" s="217"/>
      <c r="CB8" s="217"/>
      <c r="CC8" s="220"/>
      <c r="CD8" s="192" t="s">
        <v>167</v>
      </c>
      <c r="CE8" s="111"/>
      <c r="CF8" s="111"/>
      <c r="CG8" s="111"/>
      <c r="CH8" s="111"/>
      <c r="CI8" s="111"/>
      <c r="CJ8" s="111"/>
      <c r="CK8" s="111"/>
      <c r="CL8" s="111"/>
      <c r="CM8" s="111"/>
      <c r="CN8" s="111"/>
      <c r="CO8" s="111"/>
      <c r="CP8" s="111"/>
      <c r="CQ8" s="111"/>
      <c r="CR8" s="111"/>
      <c r="CS8" s="211"/>
      <c r="CT8" s="232">
        <v>0.93</v>
      </c>
      <c r="CU8" s="240"/>
      <c r="CV8" s="240"/>
      <c r="CW8" s="240"/>
      <c r="CX8" s="240"/>
      <c r="CY8" s="240"/>
      <c r="CZ8" s="240"/>
      <c r="DA8" s="248"/>
      <c r="DB8" s="232">
        <v>0.93</v>
      </c>
      <c r="DC8" s="240"/>
      <c r="DD8" s="240"/>
      <c r="DE8" s="240"/>
      <c r="DF8" s="240"/>
      <c r="DG8" s="240"/>
      <c r="DH8" s="240"/>
      <c r="DI8" s="248"/>
    </row>
    <row r="9" spans="1:119" ht="18.75" customHeight="1">
      <c r="A9" s="2"/>
      <c r="B9" s="10" t="s">
        <v>169</v>
      </c>
      <c r="C9" s="27"/>
      <c r="D9" s="27"/>
      <c r="E9" s="27"/>
      <c r="F9" s="27"/>
      <c r="G9" s="27"/>
      <c r="H9" s="27"/>
      <c r="I9" s="27"/>
      <c r="J9" s="27"/>
      <c r="K9" s="31"/>
      <c r="L9" s="65" t="s">
        <v>170</v>
      </c>
      <c r="M9" s="74"/>
      <c r="N9" s="74"/>
      <c r="O9" s="74"/>
      <c r="P9" s="74"/>
      <c r="Q9" s="86"/>
      <c r="R9" s="97">
        <v>30806</v>
      </c>
      <c r="S9" s="106"/>
      <c r="T9" s="106"/>
      <c r="U9" s="106"/>
      <c r="V9" s="117"/>
      <c r="W9" s="127" t="s">
        <v>174</v>
      </c>
      <c r="X9" s="137"/>
      <c r="Y9" s="137"/>
      <c r="Z9" s="137"/>
      <c r="AA9" s="137"/>
      <c r="AB9" s="137"/>
      <c r="AC9" s="137"/>
      <c r="AD9" s="137"/>
      <c r="AE9" s="137"/>
      <c r="AF9" s="137"/>
      <c r="AG9" s="137"/>
      <c r="AH9" s="137"/>
      <c r="AI9" s="137"/>
      <c r="AJ9" s="137"/>
      <c r="AK9" s="137"/>
      <c r="AL9" s="164"/>
      <c r="AM9" s="175" t="s">
        <v>176</v>
      </c>
      <c r="AN9" s="58"/>
      <c r="AO9" s="58"/>
      <c r="AP9" s="58"/>
      <c r="AQ9" s="58"/>
      <c r="AR9" s="58"/>
      <c r="AS9" s="58"/>
      <c r="AT9" s="63"/>
      <c r="AU9" s="182" t="s">
        <v>140</v>
      </c>
      <c r="AV9" s="139"/>
      <c r="AW9" s="139"/>
      <c r="AX9" s="139"/>
      <c r="AY9" s="190" t="s">
        <v>178</v>
      </c>
      <c r="AZ9" s="198"/>
      <c r="BA9" s="198"/>
      <c r="BB9" s="198"/>
      <c r="BC9" s="198"/>
      <c r="BD9" s="198"/>
      <c r="BE9" s="198"/>
      <c r="BF9" s="198"/>
      <c r="BG9" s="198"/>
      <c r="BH9" s="198"/>
      <c r="BI9" s="198"/>
      <c r="BJ9" s="198"/>
      <c r="BK9" s="198"/>
      <c r="BL9" s="198"/>
      <c r="BM9" s="209"/>
      <c r="BN9" s="214">
        <v>260966</v>
      </c>
      <c r="BO9" s="217"/>
      <c r="BP9" s="217"/>
      <c r="BQ9" s="217"/>
      <c r="BR9" s="217"/>
      <c r="BS9" s="217"/>
      <c r="BT9" s="217"/>
      <c r="BU9" s="220"/>
      <c r="BV9" s="214">
        <v>-88049</v>
      </c>
      <c r="BW9" s="217"/>
      <c r="BX9" s="217"/>
      <c r="BY9" s="217"/>
      <c r="BZ9" s="217"/>
      <c r="CA9" s="217"/>
      <c r="CB9" s="217"/>
      <c r="CC9" s="220"/>
      <c r="CD9" s="192" t="s">
        <v>46</v>
      </c>
      <c r="CE9" s="111"/>
      <c r="CF9" s="111"/>
      <c r="CG9" s="111"/>
      <c r="CH9" s="111"/>
      <c r="CI9" s="111"/>
      <c r="CJ9" s="111"/>
      <c r="CK9" s="111"/>
      <c r="CL9" s="111"/>
      <c r="CM9" s="111"/>
      <c r="CN9" s="111"/>
      <c r="CO9" s="111"/>
      <c r="CP9" s="111"/>
      <c r="CQ9" s="111"/>
      <c r="CR9" s="111"/>
      <c r="CS9" s="211"/>
      <c r="CT9" s="230">
        <v>7.8</v>
      </c>
      <c r="CU9" s="238"/>
      <c r="CV9" s="238"/>
      <c r="CW9" s="238"/>
      <c r="CX9" s="238"/>
      <c r="CY9" s="238"/>
      <c r="CZ9" s="238"/>
      <c r="DA9" s="246"/>
      <c r="DB9" s="230">
        <v>8.6999999999999993</v>
      </c>
      <c r="DC9" s="238"/>
      <c r="DD9" s="238"/>
      <c r="DE9" s="238"/>
      <c r="DF9" s="238"/>
      <c r="DG9" s="238"/>
      <c r="DH9" s="238"/>
      <c r="DI9" s="246"/>
    </row>
    <row r="10" spans="1:119" ht="18.75" customHeight="1">
      <c r="A10" s="2"/>
      <c r="B10" s="10"/>
      <c r="C10" s="27"/>
      <c r="D10" s="27"/>
      <c r="E10" s="27"/>
      <c r="F10" s="27"/>
      <c r="G10" s="27"/>
      <c r="H10" s="27"/>
      <c r="I10" s="27"/>
      <c r="J10" s="27"/>
      <c r="K10" s="31"/>
      <c r="L10" s="52" t="s">
        <v>180</v>
      </c>
      <c r="M10" s="58"/>
      <c r="N10" s="58"/>
      <c r="O10" s="58"/>
      <c r="P10" s="58"/>
      <c r="Q10" s="63"/>
      <c r="R10" s="72">
        <v>31046</v>
      </c>
      <c r="S10" s="80"/>
      <c r="T10" s="80"/>
      <c r="U10" s="80"/>
      <c r="V10" s="118"/>
      <c r="W10" s="128"/>
      <c r="X10" s="54"/>
      <c r="Y10" s="54"/>
      <c r="Z10" s="54"/>
      <c r="AA10" s="54"/>
      <c r="AB10" s="54"/>
      <c r="AC10" s="54"/>
      <c r="AD10" s="54"/>
      <c r="AE10" s="54"/>
      <c r="AF10" s="54"/>
      <c r="AG10" s="54"/>
      <c r="AH10" s="54"/>
      <c r="AI10" s="54"/>
      <c r="AJ10" s="54"/>
      <c r="AK10" s="54"/>
      <c r="AL10" s="165"/>
      <c r="AM10" s="175" t="s">
        <v>181</v>
      </c>
      <c r="AN10" s="58"/>
      <c r="AO10" s="58"/>
      <c r="AP10" s="58"/>
      <c r="AQ10" s="58"/>
      <c r="AR10" s="58"/>
      <c r="AS10" s="58"/>
      <c r="AT10" s="63"/>
      <c r="AU10" s="182" t="s">
        <v>140</v>
      </c>
      <c r="AV10" s="139"/>
      <c r="AW10" s="139"/>
      <c r="AX10" s="139"/>
      <c r="AY10" s="190" t="s">
        <v>182</v>
      </c>
      <c r="AZ10" s="198"/>
      <c r="BA10" s="198"/>
      <c r="BB10" s="198"/>
      <c r="BC10" s="198"/>
      <c r="BD10" s="198"/>
      <c r="BE10" s="198"/>
      <c r="BF10" s="198"/>
      <c r="BG10" s="198"/>
      <c r="BH10" s="198"/>
      <c r="BI10" s="198"/>
      <c r="BJ10" s="198"/>
      <c r="BK10" s="198"/>
      <c r="BL10" s="198"/>
      <c r="BM10" s="209"/>
      <c r="BN10" s="214">
        <v>1981</v>
      </c>
      <c r="BO10" s="217"/>
      <c r="BP10" s="217"/>
      <c r="BQ10" s="217"/>
      <c r="BR10" s="217"/>
      <c r="BS10" s="217"/>
      <c r="BT10" s="217"/>
      <c r="BU10" s="220"/>
      <c r="BV10" s="214">
        <v>130</v>
      </c>
      <c r="BW10" s="217"/>
      <c r="BX10" s="217"/>
      <c r="BY10" s="217"/>
      <c r="BZ10" s="217"/>
      <c r="CA10" s="217"/>
      <c r="CB10" s="217"/>
      <c r="CC10" s="220"/>
      <c r="CD10" s="222" t="s">
        <v>185</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187</v>
      </c>
      <c r="M11" s="59"/>
      <c r="N11" s="59"/>
      <c r="O11" s="59"/>
      <c r="P11" s="59"/>
      <c r="Q11" s="64"/>
      <c r="R11" s="98" t="s">
        <v>189</v>
      </c>
      <c r="S11" s="107"/>
      <c r="T11" s="107"/>
      <c r="U11" s="107"/>
      <c r="V11" s="119"/>
      <c r="W11" s="128"/>
      <c r="X11" s="54"/>
      <c r="Y11" s="54"/>
      <c r="Z11" s="54"/>
      <c r="AA11" s="54"/>
      <c r="AB11" s="54"/>
      <c r="AC11" s="54"/>
      <c r="AD11" s="54"/>
      <c r="AE11" s="54"/>
      <c r="AF11" s="54"/>
      <c r="AG11" s="54"/>
      <c r="AH11" s="54"/>
      <c r="AI11" s="54"/>
      <c r="AJ11" s="54"/>
      <c r="AK11" s="54"/>
      <c r="AL11" s="165"/>
      <c r="AM11" s="175" t="s">
        <v>190</v>
      </c>
      <c r="AN11" s="58"/>
      <c r="AO11" s="58"/>
      <c r="AP11" s="58"/>
      <c r="AQ11" s="58"/>
      <c r="AR11" s="58"/>
      <c r="AS11" s="58"/>
      <c r="AT11" s="63"/>
      <c r="AU11" s="182" t="s">
        <v>140</v>
      </c>
      <c r="AV11" s="139"/>
      <c r="AW11" s="139"/>
      <c r="AX11" s="139"/>
      <c r="AY11" s="190" t="s">
        <v>191</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193</v>
      </c>
      <c r="CE11" s="111"/>
      <c r="CF11" s="111"/>
      <c r="CG11" s="111"/>
      <c r="CH11" s="111"/>
      <c r="CI11" s="111"/>
      <c r="CJ11" s="111"/>
      <c r="CK11" s="111"/>
      <c r="CL11" s="111"/>
      <c r="CM11" s="111"/>
      <c r="CN11" s="111"/>
      <c r="CO11" s="111"/>
      <c r="CP11" s="111"/>
      <c r="CQ11" s="111"/>
      <c r="CR11" s="111"/>
      <c r="CS11" s="211"/>
      <c r="CT11" s="232" t="s">
        <v>33</v>
      </c>
      <c r="CU11" s="240"/>
      <c r="CV11" s="240"/>
      <c r="CW11" s="240"/>
      <c r="CX11" s="240"/>
      <c r="CY11" s="240"/>
      <c r="CZ11" s="240"/>
      <c r="DA11" s="248"/>
      <c r="DB11" s="232" t="s">
        <v>33</v>
      </c>
      <c r="DC11" s="240"/>
      <c r="DD11" s="240"/>
      <c r="DE11" s="240"/>
      <c r="DF11" s="240"/>
      <c r="DG11" s="240"/>
      <c r="DH11" s="240"/>
      <c r="DI11" s="248"/>
    </row>
    <row r="12" spans="1:119" ht="18.75" customHeight="1">
      <c r="A12" s="2"/>
      <c r="B12" s="11" t="s">
        <v>195</v>
      </c>
      <c r="C12" s="28"/>
      <c r="D12" s="28"/>
      <c r="E12" s="28"/>
      <c r="F12" s="28"/>
      <c r="G12" s="28"/>
      <c r="H12" s="28"/>
      <c r="I12" s="28"/>
      <c r="J12" s="28"/>
      <c r="K12" s="60"/>
      <c r="L12" s="66" t="s">
        <v>198</v>
      </c>
      <c r="M12" s="75"/>
      <c r="N12" s="75"/>
      <c r="O12" s="75"/>
      <c r="P12" s="75"/>
      <c r="Q12" s="87"/>
      <c r="R12" s="99">
        <v>30748</v>
      </c>
      <c r="S12" s="108"/>
      <c r="T12" s="108"/>
      <c r="U12" s="108"/>
      <c r="V12" s="120"/>
      <c r="W12" s="132" t="s">
        <v>3</v>
      </c>
      <c r="X12" s="139"/>
      <c r="Y12" s="139"/>
      <c r="Z12" s="139"/>
      <c r="AA12" s="139"/>
      <c r="AB12" s="144"/>
      <c r="AC12" s="148" t="s">
        <v>200</v>
      </c>
      <c r="AD12" s="155"/>
      <c r="AE12" s="155"/>
      <c r="AF12" s="155"/>
      <c r="AG12" s="158"/>
      <c r="AH12" s="148" t="s">
        <v>202</v>
      </c>
      <c r="AI12" s="155"/>
      <c r="AJ12" s="155"/>
      <c r="AK12" s="155"/>
      <c r="AL12" s="170"/>
      <c r="AM12" s="175" t="s">
        <v>205</v>
      </c>
      <c r="AN12" s="58"/>
      <c r="AO12" s="58"/>
      <c r="AP12" s="58"/>
      <c r="AQ12" s="58"/>
      <c r="AR12" s="58"/>
      <c r="AS12" s="58"/>
      <c r="AT12" s="63"/>
      <c r="AU12" s="182" t="s">
        <v>140</v>
      </c>
      <c r="AV12" s="139"/>
      <c r="AW12" s="139"/>
      <c r="AX12" s="139"/>
      <c r="AY12" s="190" t="s">
        <v>208</v>
      </c>
      <c r="AZ12" s="198"/>
      <c r="BA12" s="198"/>
      <c r="BB12" s="198"/>
      <c r="BC12" s="198"/>
      <c r="BD12" s="198"/>
      <c r="BE12" s="198"/>
      <c r="BF12" s="198"/>
      <c r="BG12" s="198"/>
      <c r="BH12" s="198"/>
      <c r="BI12" s="198"/>
      <c r="BJ12" s="198"/>
      <c r="BK12" s="198"/>
      <c r="BL12" s="198"/>
      <c r="BM12" s="209"/>
      <c r="BN12" s="214">
        <v>315849</v>
      </c>
      <c r="BO12" s="217"/>
      <c r="BP12" s="217"/>
      <c r="BQ12" s="217"/>
      <c r="BR12" s="217"/>
      <c r="BS12" s="217"/>
      <c r="BT12" s="217"/>
      <c r="BU12" s="220"/>
      <c r="BV12" s="214">
        <v>0</v>
      </c>
      <c r="BW12" s="217"/>
      <c r="BX12" s="217"/>
      <c r="BY12" s="217"/>
      <c r="BZ12" s="217"/>
      <c r="CA12" s="217"/>
      <c r="CB12" s="217"/>
      <c r="CC12" s="220"/>
      <c r="CD12" s="192" t="s">
        <v>210</v>
      </c>
      <c r="CE12" s="111"/>
      <c r="CF12" s="111"/>
      <c r="CG12" s="111"/>
      <c r="CH12" s="111"/>
      <c r="CI12" s="111"/>
      <c r="CJ12" s="111"/>
      <c r="CK12" s="111"/>
      <c r="CL12" s="111"/>
      <c r="CM12" s="111"/>
      <c r="CN12" s="111"/>
      <c r="CO12" s="111"/>
      <c r="CP12" s="111"/>
      <c r="CQ12" s="111"/>
      <c r="CR12" s="111"/>
      <c r="CS12" s="211"/>
      <c r="CT12" s="232" t="s">
        <v>33</v>
      </c>
      <c r="CU12" s="240"/>
      <c r="CV12" s="240"/>
      <c r="CW12" s="240"/>
      <c r="CX12" s="240"/>
      <c r="CY12" s="240"/>
      <c r="CZ12" s="240"/>
      <c r="DA12" s="248"/>
      <c r="DB12" s="232" t="s">
        <v>33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30086</v>
      </c>
      <c r="S13" s="109"/>
      <c r="T13" s="109"/>
      <c r="U13" s="109"/>
      <c r="V13" s="121"/>
      <c r="W13" s="130" t="s">
        <v>213</v>
      </c>
      <c r="X13" s="56"/>
      <c r="Y13" s="56"/>
      <c r="Z13" s="56"/>
      <c r="AA13" s="56"/>
      <c r="AB13" s="25"/>
      <c r="AC13" s="72">
        <v>1299</v>
      </c>
      <c r="AD13" s="80"/>
      <c r="AE13" s="80"/>
      <c r="AF13" s="80"/>
      <c r="AG13" s="84"/>
      <c r="AH13" s="72">
        <v>1399</v>
      </c>
      <c r="AI13" s="80"/>
      <c r="AJ13" s="80"/>
      <c r="AK13" s="80"/>
      <c r="AL13" s="118"/>
      <c r="AM13" s="175" t="s">
        <v>214</v>
      </c>
      <c r="AN13" s="58"/>
      <c r="AO13" s="58"/>
      <c r="AP13" s="58"/>
      <c r="AQ13" s="58"/>
      <c r="AR13" s="58"/>
      <c r="AS13" s="58"/>
      <c r="AT13" s="63"/>
      <c r="AU13" s="182" t="s">
        <v>157</v>
      </c>
      <c r="AV13" s="139"/>
      <c r="AW13" s="139"/>
      <c r="AX13" s="139"/>
      <c r="AY13" s="190" t="s">
        <v>215</v>
      </c>
      <c r="AZ13" s="198"/>
      <c r="BA13" s="198"/>
      <c r="BB13" s="198"/>
      <c r="BC13" s="198"/>
      <c r="BD13" s="198"/>
      <c r="BE13" s="198"/>
      <c r="BF13" s="198"/>
      <c r="BG13" s="198"/>
      <c r="BH13" s="198"/>
      <c r="BI13" s="198"/>
      <c r="BJ13" s="198"/>
      <c r="BK13" s="198"/>
      <c r="BL13" s="198"/>
      <c r="BM13" s="209"/>
      <c r="BN13" s="214">
        <v>-52902</v>
      </c>
      <c r="BO13" s="217"/>
      <c r="BP13" s="217"/>
      <c r="BQ13" s="217"/>
      <c r="BR13" s="217"/>
      <c r="BS13" s="217"/>
      <c r="BT13" s="217"/>
      <c r="BU13" s="220"/>
      <c r="BV13" s="214">
        <v>-87919</v>
      </c>
      <c r="BW13" s="217"/>
      <c r="BX13" s="217"/>
      <c r="BY13" s="217"/>
      <c r="BZ13" s="217"/>
      <c r="CA13" s="217"/>
      <c r="CB13" s="217"/>
      <c r="CC13" s="220"/>
      <c r="CD13" s="192" t="s">
        <v>93</v>
      </c>
      <c r="CE13" s="111"/>
      <c r="CF13" s="111"/>
      <c r="CG13" s="111"/>
      <c r="CH13" s="111"/>
      <c r="CI13" s="111"/>
      <c r="CJ13" s="111"/>
      <c r="CK13" s="111"/>
      <c r="CL13" s="111"/>
      <c r="CM13" s="111"/>
      <c r="CN13" s="111"/>
      <c r="CO13" s="111"/>
      <c r="CP13" s="111"/>
      <c r="CQ13" s="111"/>
      <c r="CR13" s="111"/>
      <c r="CS13" s="211"/>
      <c r="CT13" s="230">
        <v>7.2</v>
      </c>
      <c r="CU13" s="238"/>
      <c r="CV13" s="238"/>
      <c r="CW13" s="238"/>
      <c r="CX13" s="238"/>
      <c r="CY13" s="238"/>
      <c r="CZ13" s="238"/>
      <c r="DA13" s="246"/>
      <c r="DB13" s="230">
        <v>7.3</v>
      </c>
      <c r="DC13" s="238"/>
      <c r="DD13" s="238"/>
      <c r="DE13" s="238"/>
      <c r="DF13" s="238"/>
      <c r="DG13" s="238"/>
      <c r="DH13" s="238"/>
      <c r="DI13" s="246"/>
    </row>
    <row r="14" spans="1:119" ht="18.75" customHeight="1">
      <c r="A14" s="2"/>
      <c r="B14" s="12"/>
      <c r="C14" s="29"/>
      <c r="D14" s="29"/>
      <c r="E14" s="29"/>
      <c r="F14" s="29"/>
      <c r="G14" s="29"/>
      <c r="H14" s="29"/>
      <c r="I14" s="29"/>
      <c r="J14" s="29"/>
      <c r="K14" s="61"/>
      <c r="L14" s="68" t="s">
        <v>216</v>
      </c>
      <c r="M14" s="77"/>
      <c r="N14" s="77"/>
      <c r="O14" s="77"/>
      <c r="P14" s="77"/>
      <c r="Q14" s="89"/>
      <c r="R14" s="100">
        <v>31012</v>
      </c>
      <c r="S14" s="109"/>
      <c r="T14" s="109"/>
      <c r="U14" s="109"/>
      <c r="V14" s="121"/>
      <c r="W14" s="129"/>
      <c r="X14" s="57"/>
      <c r="Y14" s="57"/>
      <c r="Z14" s="57"/>
      <c r="AA14" s="57"/>
      <c r="AB14" s="24"/>
      <c r="AC14" s="149">
        <v>8.4</v>
      </c>
      <c r="AD14" s="156"/>
      <c r="AE14" s="156"/>
      <c r="AF14" s="156"/>
      <c r="AG14" s="159"/>
      <c r="AH14" s="149">
        <v>8.6</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217</v>
      </c>
      <c r="CE14" s="200"/>
      <c r="CF14" s="200"/>
      <c r="CG14" s="200"/>
      <c r="CH14" s="200"/>
      <c r="CI14" s="200"/>
      <c r="CJ14" s="200"/>
      <c r="CK14" s="200"/>
      <c r="CL14" s="200"/>
      <c r="CM14" s="200"/>
      <c r="CN14" s="200"/>
      <c r="CO14" s="200"/>
      <c r="CP14" s="200"/>
      <c r="CQ14" s="200"/>
      <c r="CR14" s="200"/>
      <c r="CS14" s="212"/>
      <c r="CT14" s="234" t="s">
        <v>33</v>
      </c>
      <c r="CU14" s="242"/>
      <c r="CV14" s="242"/>
      <c r="CW14" s="242"/>
      <c r="CX14" s="242"/>
      <c r="CY14" s="242"/>
      <c r="CZ14" s="242"/>
      <c r="DA14" s="250"/>
      <c r="DB14" s="234" t="s">
        <v>33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30426</v>
      </c>
      <c r="S15" s="109"/>
      <c r="T15" s="109"/>
      <c r="U15" s="109"/>
      <c r="V15" s="121"/>
      <c r="W15" s="130" t="s">
        <v>221</v>
      </c>
      <c r="X15" s="56"/>
      <c r="Y15" s="56"/>
      <c r="Z15" s="56"/>
      <c r="AA15" s="56"/>
      <c r="AB15" s="25"/>
      <c r="AC15" s="72">
        <v>5385</v>
      </c>
      <c r="AD15" s="80"/>
      <c r="AE15" s="80"/>
      <c r="AF15" s="80"/>
      <c r="AG15" s="84"/>
      <c r="AH15" s="72">
        <v>5844</v>
      </c>
      <c r="AI15" s="80"/>
      <c r="AJ15" s="80"/>
      <c r="AK15" s="80"/>
      <c r="AL15" s="118"/>
      <c r="AM15" s="175"/>
      <c r="AN15" s="58"/>
      <c r="AO15" s="58"/>
      <c r="AP15" s="58"/>
      <c r="AQ15" s="58"/>
      <c r="AR15" s="58"/>
      <c r="AS15" s="58"/>
      <c r="AT15" s="63"/>
      <c r="AU15" s="182"/>
      <c r="AV15" s="139"/>
      <c r="AW15" s="139"/>
      <c r="AX15" s="139"/>
      <c r="AY15" s="189" t="s">
        <v>222</v>
      </c>
      <c r="AZ15" s="197"/>
      <c r="BA15" s="197"/>
      <c r="BB15" s="197"/>
      <c r="BC15" s="197"/>
      <c r="BD15" s="197"/>
      <c r="BE15" s="197"/>
      <c r="BF15" s="197"/>
      <c r="BG15" s="197"/>
      <c r="BH15" s="197"/>
      <c r="BI15" s="197"/>
      <c r="BJ15" s="197"/>
      <c r="BK15" s="197"/>
      <c r="BL15" s="197"/>
      <c r="BM15" s="208"/>
      <c r="BN15" s="213">
        <v>5577117</v>
      </c>
      <c r="BO15" s="216"/>
      <c r="BP15" s="216"/>
      <c r="BQ15" s="216"/>
      <c r="BR15" s="216"/>
      <c r="BS15" s="216"/>
      <c r="BT15" s="216"/>
      <c r="BU15" s="219"/>
      <c r="BV15" s="213">
        <v>5515196</v>
      </c>
      <c r="BW15" s="216"/>
      <c r="BX15" s="216"/>
      <c r="BY15" s="216"/>
      <c r="BZ15" s="216"/>
      <c r="CA15" s="216"/>
      <c r="CB15" s="216"/>
      <c r="CC15" s="219"/>
      <c r="CD15" s="222" t="s">
        <v>224</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219</v>
      </c>
      <c r="M16" s="78"/>
      <c r="N16" s="78"/>
      <c r="O16" s="78"/>
      <c r="P16" s="78"/>
      <c r="Q16" s="90"/>
      <c r="R16" s="101" t="s">
        <v>218</v>
      </c>
      <c r="S16" s="110"/>
      <c r="T16" s="110"/>
      <c r="U16" s="110"/>
      <c r="V16" s="122"/>
      <c r="W16" s="129"/>
      <c r="X16" s="57"/>
      <c r="Y16" s="57"/>
      <c r="Z16" s="57"/>
      <c r="AA16" s="57"/>
      <c r="AB16" s="24"/>
      <c r="AC16" s="149">
        <v>35</v>
      </c>
      <c r="AD16" s="156"/>
      <c r="AE16" s="156"/>
      <c r="AF16" s="156"/>
      <c r="AG16" s="159"/>
      <c r="AH16" s="149">
        <v>35.9</v>
      </c>
      <c r="AI16" s="156"/>
      <c r="AJ16" s="156"/>
      <c r="AK16" s="156"/>
      <c r="AL16" s="171"/>
      <c r="AM16" s="175"/>
      <c r="AN16" s="58"/>
      <c r="AO16" s="58"/>
      <c r="AP16" s="58"/>
      <c r="AQ16" s="58"/>
      <c r="AR16" s="58"/>
      <c r="AS16" s="58"/>
      <c r="AT16" s="63"/>
      <c r="AU16" s="182"/>
      <c r="AV16" s="139"/>
      <c r="AW16" s="139"/>
      <c r="AX16" s="139"/>
      <c r="AY16" s="190" t="s">
        <v>226</v>
      </c>
      <c r="AZ16" s="198"/>
      <c r="BA16" s="198"/>
      <c r="BB16" s="198"/>
      <c r="BC16" s="198"/>
      <c r="BD16" s="198"/>
      <c r="BE16" s="198"/>
      <c r="BF16" s="198"/>
      <c r="BG16" s="198"/>
      <c r="BH16" s="198"/>
      <c r="BI16" s="198"/>
      <c r="BJ16" s="198"/>
      <c r="BK16" s="198"/>
      <c r="BL16" s="198"/>
      <c r="BM16" s="209"/>
      <c r="BN16" s="214">
        <v>6127834</v>
      </c>
      <c r="BO16" s="217"/>
      <c r="BP16" s="217"/>
      <c r="BQ16" s="217"/>
      <c r="BR16" s="217"/>
      <c r="BS16" s="217"/>
      <c r="BT16" s="217"/>
      <c r="BU16" s="220"/>
      <c r="BV16" s="214">
        <v>5885457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227</v>
      </c>
      <c r="N17" s="83"/>
      <c r="O17" s="83"/>
      <c r="P17" s="83"/>
      <c r="Q17" s="91"/>
      <c r="R17" s="101" t="s">
        <v>228</v>
      </c>
      <c r="S17" s="110"/>
      <c r="T17" s="110"/>
      <c r="U17" s="110"/>
      <c r="V17" s="122"/>
      <c r="W17" s="130" t="s">
        <v>58</v>
      </c>
      <c r="X17" s="56"/>
      <c r="Y17" s="56"/>
      <c r="Z17" s="56"/>
      <c r="AA17" s="56"/>
      <c r="AB17" s="25"/>
      <c r="AC17" s="72">
        <v>8709</v>
      </c>
      <c r="AD17" s="80"/>
      <c r="AE17" s="80"/>
      <c r="AF17" s="80"/>
      <c r="AG17" s="84"/>
      <c r="AH17" s="72">
        <v>9037</v>
      </c>
      <c r="AI17" s="80"/>
      <c r="AJ17" s="80"/>
      <c r="AK17" s="80"/>
      <c r="AL17" s="118"/>
      <c r="AM17" s="175"/>
      <c r="AN17" s="58"/>
      <c r="AO17" s="58"/>
      <c r="AP17" s="58"/>
      <c r="AQ17" s="58"/>
      <c r="AR17" s="58"/>
      <c r="AS17" s="58"/>
      <c r="AT17" s="63"/>
      <c r="AU17" s="182"/>
      <c r="AV17" s="139"/>
      <c r="AW17" s="139"/>
      <c r="AX17" s="139"/>
      <c r="AY17" s="190" t="s">
        <v>125</v>
      </c>
      <c r="AZ17" s="198"/>
      <c r="BA17" s="198"/>
      <c r="BB17" s="198"/>
      <c r="BC17" s="198"/>
      <c r="BD17" s="198"/>
      <c r="BE17" s="198"/>
      <c r="BF17" s="198"/>
      <c r="BG17" s="198"/>
      <c r="BH17" s="198"/>
      <c r="BI17" s="198"/>
      <c r="BJ17" s="198"/>
      <c r="BK17" s="198"/>
      <c r="BL17" s="198"/>
      <c r="BM17" s="209"/>
      <c r="BN17" s="214">
        <v>7118298</v>
      </c>
      <c r="BO17" s="217"/>
      <c r="BP17" s="217"/>
      <c r="BQ17" s="217"/>
      <c r="BR17" s="217"/>
      <c r="BS17" s="217"/>
      <c r="BT17" s="217"/>
      <c r="BU17" s="220"/>
      <c r="BV17" s="214">
        <v>7036335</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159</v>
      </c>
      <c r="C18" s="31"/>
      <c r="D18" s="31"/>
      <c r="E18" s="49"/>
      <c r="F18" s="49"/>
      <c r="G18" s="49"/>
      <c r="H18" s="49"/>
      <c r="I18" s="49"/>
      <c r="J18" s="49"/>
      <c r="K18" s="49"/>
      <c r="L18" s="70">
        <v>54.39</v>
      </c>
      <c r="M18" s="70"/>
      <c r="N18" s="70"/>
      <c r="O18" s="70"/>
      <c r="P18" s="70"/>
      <c r="Q18" s="70"/>
      <c r="R18" s="102"/>
      <c r="S18" s="102"/>
      <c r="T18" s="102"/>
      <c r="U18" s="102"/>
      <c r="V18" s="123"/>
      <c r="W18" s="131"/>
      <c r="X18" s="138"/>
      <c r="Y18" s="138"/>
      <c r="Z18" s="138"/>
      <c r="AA18" s="138"/>
      <c r="AB18" s="26"/>
      <c r="AC18" s="150">
        <v>56.6</v>
      </c>
      <c r="AD18" s="157"/>
      <c r="AE18" s="157"/>
      <c r="AF18" s="157"/>
      <c r="AG18" s="160"/>
      <c r="AH18" s="150">
        <v>55.5</v>
      </c>
      <c r="AI18" s="157"/>
      <c r="AJ18" s="157"/>
      <c r="AK18" s="157"/>
      <c r="AL18" s="172"/>
      <c r="AM18" s="175"/>
      <c r="AN18" s="58"/>
      <c r="AO18" s="58"/>
      <c r="AP18" s="58"/>
      <c r="AQ18" s="58"/>
      <c r="AR18" s="58"/>
      <c r="AS18" s="58"/>
      <c r="AT18" s="63"/>
      <c r="AU18" s="182"/>
      <c r="AV18" s="139"/>
      <c r="AW18" s="139"/>
      <c r="AX18" s="139"/>
      <c r="AY18" s="190" t="s">
        <v>229</v>
      </c>
      <c r="AZ18" s="198"/>
      <c r="BA18" s="198"/>
      <c r="BB18" s="198"/>
      <c r="BC18" s="198"/>
      <c r="BD18" s="198"/>
      <c r="BE18" s="198"/>
      <c r="BF18" s="198"/>
      <c r="BG18" s="198"/>
      <c r="BH18" s="198"/>
      <c r="BI18" s="198"/>
      <c r="BJ18" s="198"/>
      <c r="BK18" s="198"/>
      <c r="BL18" s="198"/>
      <c r="BM18" s="209"/>
      <c r="BN18" s="214">
        <v>6995203</v>
      </c>
      <c r="BO18" s="217"/>
      <c r="BP18" s="217"/>
      <c r="BQ18" s="217"/>
      <c r="BR18" s="217"/>
      <c r="BS18" s="217"/>
      <c r="BT18" s="217"/>
      <c r="BU18" s="220"/>
      <c r="BV18" s="214">
        <v>6745030</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84</v>
      </c>
      <c r="C19" s="31"/>
      <c r="D19" s="31"/>
      <c r="E19" s="49"/>
      <c r="F19" s="49"/>
      <c r="G19" s="49"/>
      <c r="H19" s="49"/>
      <c r="I19" s="49"/>
      <c r="J19" s="49"/>
      <c r="K19" s="49"/>
      <c r="L19" s="71">
        <v>566</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231</v>
      </c>
      <c r="AZ19" s="198"/>
      <c r="BA19" s="198"/>
      <c r="BB19" s="198"/>
      <c r="BC19" s="198"/>
      <c r="BD19" s="198"/>
      <c r="BE19" s="198"/>
      <c r="BF19" s="198"/>
      <c r="BG19" s="198"/>
      <c r="BH19" s="198"/>
      <c r="BI19" s="198"/>
      <c r="BJ19" s="198"/>
      <c r="BK19" s="198"/>
      <c r="BL19" s="198"/>
      <c r="BM19" s="209"/>
      <c r="BN19" s="214">
        <v>10428062</v>
      </c>
      <c r="BO19" s="217"/>
      <c r="BP19" s="217"/>
      <c r="BQ19" s="217"/>
      <c r="BR19" s="217"/>
      <c r="BS19" s="217"/>
      <c r="BT19" s="217"/>
      <c r="BU19" s="220"/>
      <c r="BV19" s="214">
        <v>9904322</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232</v>
      </c>
      <c r="C20" s="31"/>
      <c r="D20" s="31"/>
      <c r="E20" s="49"/>
      <c r="F20" s="49"/>
      <c r="G20" s="49"/>
      <c r="H20" s="49"/>
      <c r="I20" s="49"/>
      <c r="J20" s="49"/>
      <c r="K20" s="49"/>
      <c r="L20" s="71">
        <v>11544</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206</v>
      </c>
      <c r="C22" s="33"/>
      <c r="D22" s="41"/>
      <c r="E22" s="50" t="s">
        <v>3</v>
      </c>
      <c r="F22" s="56"/>
      <c r="G22" s="56"/>
      <c r="H22" s="56"/>
      <c r="I22" s="56"/>
      <c r="J22" s="56"/>
      <c r="K22" s="25"/>
      <c r="L22" s="50" t="s">
        <v>87</v>
      </c>
      <c r="M22" s="56"/>
      <c r="N22" s="56"/>
      <c r="O22" s="56"/>
      <c r="P22" s="25"/>
      <c r="Q22" s="92" t="s">
        <v>236</v>
      </c>
      <c r="R22" s="104"/>
      <c r="S22" s="104"/>
      <c r="T22" s="104"/>
      <c r="U22" s="104"/>
      <c r="V22" s="125"/>
      <c r="W22" s="133" t="s">
        <v>238</v>
      </c>
      <c r="X22" s="33"/>
      <c r="Y22" s="41"/>
      <c r="Z22" s="50" t="s">
        <v>3</v>
      </c>
      <c r="AA22" s="56"/>
      <c r="AB22" s="56"/>
      <c r="AC22" s="56"/>
      <c r="AD22" s="56"/>
      <c r="AE22" s="56"/>
      <c r="AF22" s="56"/>
      <c r="AG22" s="25"/>
      <c r="AH22" s="163" t="s">
        <v>239</v>
      </c>
      <c r="AI22" s="56"/>
      <c r="AJ22" s="56"/>
      <c r="AK22" s="56"/>
      <c r="AL22" s="25"/>
      <c r="AM22" s="163" t="s">
        <v>243</v>
      </c>
      <c r="AN22" s="178"/>
      <c r="AO22" s="178"/>
      <c r="AP22" s="178"/>
      <c r="AQ22" s="178"/>
      <c r="AR22" s="180"/>
      <c r="AS22" s="92" t="s">
        <v>236</v>
      </c>
      <c r="AT22" s="104"/>
      <c r="AU22" s="104"/>
      <c r="AV22" s="104"/>
      <c r="AW22" s="104"/>
      <c r="AX22" s="187"/>
      <c r="AY22" s="189" t="s">
        <v>81</v>
      </c>
      <c r="AZ22" s="197"/>
      <c r="BA22" s="197"/>
      <c r="BB22" s="197"/>
      <c r="BC22" s="197"/>
      <c r="BD22" s="197"/>
      <c r="BE22" s="197"/>
      <c r="BF22" s="197"/>
      <c r="BG22" s="197"/>
      <c r="BH22" s="197"/>
      <c r="BI22" s="197"/>
      <c r="BJ22" s="197"/>
      <c r="BK22" s="197"/>
      <c r="BL22" s="197"/>
      <c r="BM22" s="208"/>
      <c r="BN22" s="213">
        <v>5824015</v>
      </c>
      <c r="BO22" s="216"/>
      <c r="BP22" s="216"/>
      <c r="BQ22" s="216"/>
      <c r="BR22" s="216"/>
      <c r="BS22" s="216"/>
      <c r="BT22" s="216"/>
      <c r="BU22" s="219"/>
      <c r="BV22" s="213">
        <v>6080649</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246</v>
      </c>
      <c r="AZ23" s="198"/>
      <c r="BA23" s="198"/>
      <c r="BB23" s="198"/>
      <c r="BC23" s="198"/>
      <c r="BD23" s="198"/>
      <c r="BE23" s="198"/>
      <c r="BF23" s="198"/>
      <c r="BG23" s="198"/>
      <c r="BH23" s="198"/>
      <c r="BI23" s="198"/>
      <c r="BJ23" s="198"/>
      <c r="BK23" s="198"/>
      <c r="BL23" s="198"/>
      <c r="BM23" s="209"/>
      <c r="BN23" s="214">
        <v>3593269</v>
      </c>
      <c r="BO23" s="217"/>
      <c r="BP23" s="217"/>
      <c r="BQ23" s="217"/>
      <c r="BR23" s="217"/>
      <c r="BS23" s="217"/>
      <c r="BT23" s="217"/>
      <c r="BU23" s="220"/>
      <c r="BV23" s="214">
        <v>3710848</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247</v>
      </c>
      <c r="F24" s="58"/>
      <c r="G24" s="58"/>
      <c r="H24" s="58"/>
      <c r="I24" s="58"/>
      <c r="J24" s="58"/>
      <c r="K24" s="63"/>
      <c r="L24" s="72">
        <v>1</v>
      </c>
      <c r="M24" s="80"/>
      <c r="N24" s="80"/>
      <c r="O24" s="80"/>
      <c r="P24" s="84"/>
      <c r="Q24" s="72">
        <v>7800</v>
      </c>
      <c r="R24" s="80"/>
      <c r="S24" s="80"/>
      <c r="T24" s="80"/>
      <c r="U24" s="80"/>
      <c r="V24" s="84"/>
      <c r="W24" s="134"/>
      <c r="X24" s="34"/>
      <c r="Y24" s="42"/>
      <c r="Z24" s="52" t="s">
        <v>248</v>
      </c>
      <c r="AA24" s="58"/>
      <c r="AB24" s="58"/>
      <c r="AC24" s="58"/>
      <c r="AD24" s="58"/>
      <c r="AE24" s="58"/>
      <c r="AF24" s="58"/>
      <c r="AG24" s="63"/>
      <c r="AH24" s="72">
        <v>183</v>
      </c>
      <c r="AI24" s="80"/>
      <c r="AJ24" s="80"/>
      <c r="AK24" s="80"/>
      <c r="AL24" s="84"/>
      <c r="AM24" s="72">
        <v>541497</v>
      </c>
      <c r="AN24" s="80"/>
      <c r="AO24" s="80"/>
      <c r="AP24" s="80"/>
      <c r="AQ24" s="80"/>
      <c r="AR24" s="84"/>
      <c r="AS24" s="72">
        <v>2959</v>
      </c>
      <c r="AT24" s="80"/>
      <c r="AU24" s="80"/>
      <c r="AV24" s="80"/>
      <c r="AW24" s="80"/>
      <c r="AX24" s="118"/>
      <c r="AY24" s="191" t="s">
        <v>249</v>
      </c>
      <c r="AZ24" s="199"/>
      <c r="BA24" s="199"/>
      <c r="BB24" s="199"/>
      <c r="BC24" s="199"/>
      <c r="BD24" s="199"/>
      <c r="BE24" s="199"/>
      <c r="BF24" s="199"/>
      <c r="BG24" s="199"/>
      <c r="BH24" s="199"/>
      <c r="BI24" s="199"/>
      <c r="BJ24" s="199"/>
      <c r="BK24" s="199"/>
      <c r="BL24" s="199"/>
      <c r="BM24" s="210"/>
      <c r="BN24" s="214">
        <v>4394371</v>
      </c>
      <c r="BO24" s="217"/>
      <c r="BP24" s="217"/>
      <c r="BQ24" s="217"/>
      <c r="BR24" s="217"/>
      <c r="BS24" s="217"/>
      <c r="BT24" s="217"/>
      <c r="BU24" s="220"/>
      <c r="BV24" s="214">
        <v>4511757</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251</v>
      </c>
      <c r="F25" s="58"/>
      <c r="G25" s="58"/>
      <c r="H25" s="58"/>
      <c r="I25" s="58"/>
      <c r="J25" s="58"/>
      <c r="K25" s="63"/>
      <c r="L25" s="72">
        <v>1</v>
      </c>
      <c r="M25" s="80"/>
      <c r="N25" s="80"/>
      <c r="O25" s="80"/>
      <c r="P25" s="84"/>
      <c r="Q25" s="72">
        <v>6200</v>
      </c>
      <c r="R25" s="80"/>
      <c r="S25" s="80"/>
      <c r="T25" s="80"/>
      <c r="U25" s="80"/>
      <c r="V25" s="84"/>
      <c r="W25" s="134"/>
      <c r="X25" s="34"/>
      <c r="Y25" s="42"/>
      <c r="Z25" s="52" t="s">
        <v>252</v>
      </c>
      <c r="AA25" s="58"/>
      <c r="AB25" s="58"/>
      <c r="AC25" s="58"/>
      <c r="AD25" s="58"/>
      <c r="AE25" s="58"/>
      <c r="AF25" s="58"/>
      <c r="AG25" s="63"/>
      <c r="AH25" s="72" t="s">
        <v>33</v>
      </c>
      <c r="AI25" s="80"/>
      <c r="AJ25" s="80"/>
      <c r="AK25" s="80"/>
      <c r="AL25" s="84"/>
      <c r="AM25" s="72" t="s">
        <v>33</v>
      </c>
      <c r="AN25" s="80"/>
      <c r="AO25" s="80"/>
      <c r="AP25" s="80"/>
      <c r="AQ25" s="80"/>
      <c r="AR25" s="84"/>
      <c r="AS25" s="72" t="s">
        <v>33</v>
      </c>
      <c r="AT25" s="80"/>
      <c r="AU25" s="80"/>
      <c r="AV25" s="80"/>
      <c r="AW25" s="80"/>
      <c r="AX25" s="118"/>
      <c r="AY25" s="189" t="s">
        <v>253</v>
      </c>
      <c r="AZ25" s="197"/>
      <c r="BA25" s="197"/>
      <c r="BB25" s="197"/>
      <c r="BC25" s="197"/>
      <c r="BD25" s="197"/>
      <c r="BE25" s="197"/>
      <c r="BF25" s="197"/>
      <c r="BG25" s="197"/>
      <c r="BH25" s="197"/>
      <c r="BI25" s="197"/>
      <c r="BJ25" s="197"/>
      <c r="BK25" s="197"/>
      <c r="BL25" s="197"/>
      <c r="BM25" s="208"/>
      <c r="BN25" s="213">
        <v>3105722</v>
      </c>
      <c r="BO25" s="216"/>
      <c r="BP25" s="216"/>
      <c r="BQ25" s="216"/>
      <c r="BR25" s="216"/>
      <c r="BS25" s="216"/>
      <c r="BT25" s="216"/>
      <c r="BU25" s="219"/>
      <c r="BV25" s="213">
        <v>2720532</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256</v>
      </c>
      <c r="F26" s="58"/>
      <c r="G26" s="58"/>
      <c r="H26" s="58"/>
      <c r="I26" s="58"/>
      <c r="J26" s="58"/>
      <c r="K26" s="63"/>
      <c r="L26" s="72">
        <v>1</v>
      </c>
      <c r="M26" s="80"/>
      <c r="N26" s="80"/>
      <c r="O26" s="80"/>
      <c r="P26" s="84"/>
      <c r="Q26" s="72">
        <v>5800</v>
      </c>
      <c r="R26" s="80"/>
      <c r="S26" s="80"/>
      <c r="T26" s="80"/>
      <c r="U26" s="80"/>
      <c r="V26" s="84"/>
      <c r="W26" s="134"/>
      <c r="X26" s="34"/>
      <c r="Y26" s="42"/>
      <c r="Z26" s="52" t="s">
        <v>259</v>
      </c>
      <c r="AA26" s="143"/>
      <c r="AB26" s="143"/>
      <c r="AC26" s="143"/>
      <c r="AD26" s="143"/>
      <c r="AE26" s="143"/>
      <c r="AF26" s="143"/>
      <c r="AG26" s="161"/>
      <c r="AH26" s="72">
        <v>5</v>
      </c>
      <c r="AI26" s="80"/>
      <c r="AJ26" s="80"/>
      <c r="AK26" s="80"/>
      <c r="AL26" s="84"/>
      <c r="AM26" s="72">
        <v>11080</v>
      </c>
      <c r="AN26" s="80"/>
      <c r="AO26" s="80"/>
      <c r="AP26" s="80"/>
      <c r="AQ26" s="80"/>
      <c r="AR26" s="84"/>
      <c r="AS26" s="72">
        <v>2216</v>
      </c>
      <c r="AT26" s="80"/>
      <c r="AU26" s="80"/>
      <c r="AV26" s="80"/>
      <c r="AW26" s="80"/>
      <c r="AX26" s="118"/>
      <c r="AY26" s="192" t="s">
        <v>163</v>
      </c>
      <c r="AZ26" s="111"/>
      <c r="BA26" s="111"/>
      <c r="BB26" s="111"/>
      <c r="BC26" s="111"/>
      <c r="BD26" s="111"/>
      <c r="BE26" s="111"/>
      <c r="BF26" s="111"/>
      <c r="BG26" s="111"/>
      <c r="BH26" s="111"/>
      <c r="BI26" s="111"/>
      <c r="BJ26" s="111"/>
      <c r="BK26" s="111"/>
      <c r="BL26" s="111"/>
      <c r="BM26" s="211"/>
      <c r="BN26" s="214" t="s">
        <v>33</v>
      </c>
      <c r="BO26" s="217"/>
      <c r="BP26" s="217"/>
      <c r="BQ26" s="217"/>
      <c r="BR26" s="217"/>
      <c r="BS26" s="217"/>
      <c r="BT26" s="217"/>
      <c r="BU26" s="220"/>
      <c r="BV26" s="214" t="s">
        <v>33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152</v>
      </c>
      <c r="F27" s="58"/>
      <c r="G27" s="58"/>
      <c r="H27" s="58"/>
      <c r="I27" s="58"/>
      <c r="J27" s="58"/>
      <c r="K27" s="63"/>
      <c r="L27" s="72">
        <v>1</v>
      </c>
      <c r="M27" s="80"/>
      <c r="N27" s="80"/>
      <c r="O27" s="80"/>
      <c r="P27" s="84"/>
      <c r="Q27" s="72">
        <v>3650</v>
      </c>
      <c r="R27" s="80"/>
      <c r="S27" s="80"/>
      <c r="T27" s="80"/>
      <c r="U27" s="80"/>
      <c r="V27" s="84"/>
      <c r="W27" s="134"/>
      <c r="X27" s="34"/>
      <c r="Y27" s="42"/>
      <c r="Z27" s="52" t="s">
        <v>204</v>
      </c>
      <c r="AA27" s="58"/>
      <c r="AB27" s="58"/>
      <c r="AC27" s="58"/>
      <c r="AD27" s="58"/>
      <c r="AE27" s="58"/>
      <c r="AF27" s="58"/>
      <c r="AG27" s="63"/>
      <c r="AH27" s="72">
        <v>4</v>
      </c>
      <c r="AI27" s="80"/>
      <c r="AJ27" s="80"/>
      <c r="AK27" s="80"/>
      <c r="AL27" s="84"/>
      <c r="AM27" s="72">
        <v>15484</v>
      </c>
      <c r="AN27" s="80"/>
      <c r="AO27" s="80"/>
      <c r="AP27" s="80"/>
      <c r="AQ27" s="80"/>
      <c r="AR27" s="84"/>
      <c r="AS27" s="72">
        <v>3871</v>
      </c>
      <c r="AT27" s="80"/>
      <c r="AU27" s="80"/>
      <c r="AV27" s="80"/>
      <c r="AW27" s="80"/>
      <c r="AX27" s="118"/>
      <c r="AY27" s="193" t="s">
        <v>260</v>
      </c>
      <c r="AZ27" s="200"/>
      <c r="BA27" s="200"/>
      <c r="BB27" s="200"/>
      <c r="BC27" s="200"/>
      <c r="BD27" s="200"/>
      <c r="BE27" s="200"/>
      <c r="BF27" s="200"/>
      <c r="BG27" s="200"/>
      <c r="BH27" s="200"/>
      <c r="BI27" s="200"/>
      <c r="BJ27" s="200"/>
      <c r="BK27" s="200"/>
      <c r="BL27" s="200"/>
      <c r="BM27" s="212"/>
      <c r="BN27" s="215">
        <v>485861</v>
      </c>
      <c r="BO27" s="218"/>
      <c r="BP27" s="218"/>
      <c r="BQ27" s="218"/>
      <c r="BR27" s="218"/>
      <c r="BS27" s="218"/>
      <c r="BT27" s="218"/>
      <c r="BU27" s="221"/>
      <c r="BV27" s="215">
        <v>485861</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263</v>
      </c>
      <c r="F28" s="58"/>
      <c r="G28" s="58"/>
      <c r="H28" s="58"/>
      <c r="I28" s="58"/>
      <c r="J28" s="58"/>
      <c r="K28" s="63"/>
      <c r="L28" s="72">
        <v>1</v>
      </c>
      <c r="M28" s="80"/>
      <c r="N28" s="80"/>
      <c r="O28" s="80"/>
      <c r="P28" s="84"/>
      <c r="Q28" s="72">
        <v>2950</v>
      </c>
      <c r="R28" s="80"/>
      <c r="S28" s="80"/>
      <c r="T28" s="80"/>
      <c r="U28" s="80"/>
      <c r="V28" s="84"/>
      <c r="W28" s="134"/>
      <c r="X28" s="34"/>
      <c r="Y28" s="42"/>
      <c r="Z28" s="52" t="s">
        <v>264</v>
      </c>
      <c r="AA28" s="58"/>
      <c r="AB28" s="58"/>
      <c r="AC28" s="58"/>
      <c r="AD28" s="58"/>
      <c r="AE28" s="58"/>
      <c r="AF28" s="58"/>
      <c r="AG28" s="63"/>
      <c r="AH28" s="72" t="s">
        <v>33</v>
      </c>
      <c r="AI28" s="80"/>
      <c r="AJ28" s="80"/>
      <c r="AK28" s="80"/>
      <c r="AL28" s="84"/>
      <c r="AM28" s="72" t="s">
        <v>33</v>
      </c>
      <c r="AN28" s="80"/>
      <c r="AO28" s="80"/>
      <c r="AP28" s="80"/>
      <c r="AQ28" s="80"/>
      <c r="AR28" s="84"/>
      <c r="AS28" s="72" t="s">
        <v>33</v>
      </c>
      <c r="AT28" s="80"/>
      <c r="AU28" s="80"/>
      <c r="AV28" s="80"/>
      <c r="AW28" s="80"/>
      <c r="AX28" s="118"/>
      <c r="AY28" s="194" t="s">
        <v>171</v>
      </c>
      <c r="AZ28" s="201"/>
      <c r="BA28" s="201"/>
      <c r="BB28" s="204"/>
      <c r="BC28" s="189" t="s">
        <v>55</v>
      </c>
      <c r="BD28" s="197"/>
      <c r="BE28" s="197"/>
      <c r="BF28" s="197"/>
      <c r="BG28" s="197"/>
      <c r="BH28" s="197"/>
      <c r="BI28" s="197"/>
      <c r="BJ28" s="197"/>
      <c r="BK28" s="197"/>
      <c r="BL28" s="197"/>
      <c r="BM28" s="208"/>
      <c r="BN28" s="213">
        <v>2301506</v>
      </c>
      <c r="BO28" s="216"/>
      <c r="BP28" s="216"/>
      <c r="BQ28" s="216"/>
      <c r="BR28" s="216"/>
      <c r="BS28" s="216"/>
      <c r="BT28" s="216"/>
      <c r="BU28" s="219"/>
      <c r="BV28" s="213">
        <v>2615374</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265</v>
      </c>
      <c r="F29" s="58"/>
      <c r="G29" s="58"/>
      <c r="H29" s="58"/>
      <c r="I29" s="58"/>
      <c r="J29" s="58"/>
      <c r="K29" s="63"/>
      <c r="L29" s="72">
        <v>12</v>
      </c>
      <c r="M29" s="80"/>
      <c r="N29" s="80"/>
      <c r="O29" s="80"/>
      <c r="P29" s="84"/>
      <c r="Q29" s="72">
        <v>2700</v>
      </c>
      <c r="R29" s="80"/>
      <c r="S29" s="80"/>
      <c r="T29" s="80"/>
      <c r="U29" s="80"/>
      <c r="V29" s="84"/>
      <c r="W29" s="135"/>
      <c r="X29" s="140"/>
      <c r="Y29" s="142"/>
      <c r="Z29" s="52" t="s">
        <v>95</v>
      </c>
      <c r="AA29" s="58"/>
      <c r="AB29" s="58"/>
      <c r="AC29" s="58"/>
      <c r="AD29" s="58"/>
      <c r="AE29" s="58"/>
      <c r="AF29" s="58"/>
      <c r="AG29" s="63"/>
      <c r="AH29" s="72">
        <v>187</v>
      </c>
      <c r="AI29" s="80"/>
      <c r="AJ29" s="80"/>
      <c r="AK29" s="80"/>
      <c r="AL29" s="84"/>
      <c r="AM29" s="72">
        <v>556981</v>
      </c>
      <c r="AN29" s="80"/>
      <c r="AO29" s="80"/>
      <c r="AP29" s="80"/>
      <c r="AQ29" s="80"/>
      <c r="AR29" s="84"/>
      <c r="AS29" s="72">
        <v>2979</v>
      </c>
      <c r="AT29" s="80"/>
      <c r="AU29" s="80"/>
      <c r="AV29" s="80"/>
      <c r="AW29" s="80"/>
      <c r="AX29" s="118"/>
      <c r="AY29" s="195"/>
      <c r="AZ29" s="202"/>
      <c r="BA29" s="202"/>
      <c r="BB29" s="205"/>
      <c r="BC29" s="190" t="s">
        <v>266</v>
      </c>
      <c r="BD29" s="198"/>
      <c r="BE29" s="198"/>
      <c r="BF29" s="198"/>
      <c r="BG29" s="198"/>
      <c r="BH29" s="198"/>
      <c r="BI29" s="198"/>
      <c r="BJ29" s="198"/>
      <c r="BK29" s="198"/>
      <c r="BL29" s="198"/>
      <c r="BM29" s="209"/>
      <c r="BN29" s="214">
        <v>982647</v>
      </c>
      <c r="BO29" s="217"/>
      <c r="BP29" s="217"/>
      <c r="BQ29" s="217"/>
      <c r="BR29" s="217"/>
      <c r="BS29" s="217"/>
      <c r="BT29" s="217"/>
      <c r="BU29" s="220"/>
      <c r="BV29" s="214">
        <v>1089209</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173</v>
      </c>
      <c r="X30" s="141"/>
      <c r="Y30" s="141"/>
      <c r="Z30" s="141"/>
      <c r="AA30" s="141"/>
      <c r="AB30" s="141"/>
      <c r="AC30" s="141"/>
      <c r="AD30" s="141"/>
      <c r="AE30" s="141"/>
      <c r="AF30" s="141"/>
      <c r="AG30" s="162"/>
      <c r="AH30" s="150">
        <v>96.9</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97</v>
      </c>
      <c r="BD30" s="199"/>
      <c r="BE30" s="199"/>
      <c r="BF30" s="199"/>
      <c r="BG30" s="199"/>
      <c r="BH30" s="199"/>
      <c r="BI30" s="199"/>
      <c r="BJ30" s="199"/>
      <c r="BK30" s="199"/>
      <c r="BL30" s="199"/>
      <c r="BM30" s="210"/>
      <c r="BN30" s="215">
        <v>800004</v>
      </c>
      <c r="BO30" s="218"/>
      <c r="BP30" s="218"/>
      <c r="BQ30" s="218"/>
      <c r="BR30" s="218"/>
      <c r="BS30" s="218"/>
      <c r="BT30" s="218"/>
      <c r="BU30" s="221"/>
      <c r="BV30" s="215">
        <v>914484</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267</v>
      </c>
      <c r="D32" s="36"/>
      <c r="E32" s="36"/>
      <c r="F32" s="36"/>
      <c r="G32" s="36"/>
      <c r="H32" s="36"/>
      <c r="I32" s="36"/>
      <c r="J32" s="36"/>
      <c r="K32" s="36"/>
      <c r="L32" s="36"/>
      <c r="M32" s="36"/>
      <c r="N32" s="36"/>
      <c r="O32" s="36"/>
      <c r="P32" s="36"/>
      <c r="Q32" s="36"/>
      <c r="R32" s="36"/>
      <c r="S32" s="36"/>
      <c r="U32" s="111" t="s">
        <v>269</v>
      </c>
      <c r="V32" s="111"/>
      <c r="W32" s="111"/>
      <c r="X32" s="111"/>
      <c r="Y32" s="111"/>
      <c r="Z32" s="111"/>
      <c r="AA32" s="111"/>
      <c r="AB32" s="111"/>
      <c r="AC32" s="111"/>
      <c r="AD32" s="111"/>
      <c r="AE32" s="111"/>
      <c r="AF32" s="111"/>
      <c r="AG32" s="111"/>
      <c r="AH32" s="111"/>
      <c r="AI32" s="111"/>
      <c r="AJ32" s="111"/>
      <c r="AK32" s="111"/>
      <c r="AM32" s="111" t="s">
        <v>188</v>
      </c>
      <c r="AN32" s="111"/>
      <c r="AO32" s="111"/>
      <c r="AP32" s="111"/>
      <c r="AQ32" s="111"/>
      <c r="AR32" s="111"/>
      <c r="AS32" s="111"/>
      <c r="AT32" s="111"/>
      <c r="AU32" s="111"/>
      <c r="AV32" s="111"/>
      <c r="AW32" s="111"/>
      <c r="AX32" s="111"/>
      <c r="AY32" s="111"/>
      <c r="AZ32" s="111"/>
      <c r="BA32" s="111"/>
      <c r="BB32" s="111"/>
      <c r="BC32" s="111"/>
      <c r="BE32" s="111" t="s">
        <v>271</v>
      </c>
      <c r="BF32" s="111"/>
      <c r="BG32" s="111"/>
      <c r="BH32" s="111"/>
      <c r="BI32" s="111"/>
      <c r="BJ32" s="111"/>
      <c r="BK32" s="111"/>
      <c r="BL32" s="111"/>
      <c r="BM32" s="111"/>
      <c r="BN32" s="111"/>
      <c r="BO32" s="111"/>
      <c r="BP32" s="111"/>
      <c r="BQ32" s="111"/>
      <c r="BR32" s="111"/>
      <c r="BS32" s="111"/>
      <c r="BT32" s="111"/>
      <c r="BU32" s="111"/>
      <c r="BW32" s="111" t="s">
        <v>272</v>
      </c>
      <c r="BX32" s="111"/>
      <c r="BY32" s="111"/>
      <c r="BZ32" s="111"/>
      <c r="CA32" s="111"/>
      <c r="CB32" s="111"/>
      <c r="CC32" s="111"/>
      <c r="CD32" s="111"/>
      <c r="CE32" s="111"/>
      <c r="CF32" s="111"/>
      <c r="CG32" s="111"/>
      <c r="CH32" s="111"/>
      <c r="CI32" s="111"/>
      <c r="CJ32" s="111"/>
      <c r="CK32" s="111"/>
      <c r="CL32" s="111"/>
      <c r="CM32" s="111"/>
      <c r="CO32" s="111" t="s">
        <v>274</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275</v>
      </c>
      <c r="D33" s="37"/>
      <c r="E33" s="54" t="s">
        <v>276</v>
      </c>
      <c r="F33" s="54"/>
      <c r="G33" s="54"/>
      <c r="H33" s="54"/>
      <c r="I33" s="54"/>
      <c r="J33" s="54"/>
      <c r="K33" s="54"/>
      <c r="L33" s="54"/>
      <c r="M33" s="54"/>
      <c r="N33" s="54"/>
      <c r="O33" s="54"/>
      <c r="P33" s="54"/>
      <c r="Q33" s="54"/>
      <c r="R33" s="54"/>
      <c r="S33" s="54"/>
      <c r="T33" s="54"/>
      <c r="U33" s="37" t="s">
        <v>275</v>
      </c>
      <c r="V33" s="37"/>
      <c r="W33" s="54" t="s">
        <v>276</v>
      </c>
      <c r="X33" s="54"/>
      <c r="Y33" s="54"/>
      <c r="Z33" s="54"/>
      <c r="AA33" s="54"/>
      <c r="AB33" s="54"/>
      <c r="AC33" s="54"/>
      <c r="AD33" s="54"/>
      <c r="AE33" s="54"/>
      <c r="AF33" s="54"/>
      <c r="AG33" s="54"/>
      <c r="AH33" s="54"/>
      <c r="AI33" s="54"/>
      <c r="AJ33" s="54"/>
      <c r="AK33" s="54"/>
      <c r="AL33" s="54"/>
      <c r="AM33" s="37" t="s">
        <v>275</v>
      </c>
      <c r="AN33" s="37"/>
      <c r="AO33" s="54" t="s">
        <v>276</v>
      </c>
      <c r="AP33" s="54"/>
      <c r="AQ33" s="54"/>
      <c r="AR33" s="54"/>
      <c r="AS33" s="54"/>
      <c r="AT33" s="54"/>
      <c r="AU33" s="54"/>
      <c r="AV33" s="54"/>
      <c r="AW33" s="54"/>
      <c r="AX33" s="54"/>
      <c r="AY33" s="54"/>
      <c r="AZ33" s="54"/>
      <c r="BA33" s="54"/>
      <c r="BB33" s="54"/>
      <c r="BC33" s="54"/>
      <c r="BD33" s="37"/>
      <c r="BE33" s="54" t="s">
        <v>277</v>
      </c>
      <c r="BF33" s="54"/>
      <c r="BG33" s="54" t="s">
        <v>280</v>
      </c>
      <c r="BH33" s="54"/>
      <c r="BI33" s="54"/>
      <c r="BJ33" s="54"/>
      <c r="BK33" s="54"/>
      <c r="BL33" s="54"/>
      <c r="BM33" s="54"/>
      <c r="BN33" s="54"/>
      <c r="BO33" s="54"/>
      <c r="BP33" s="54"/>
      <c r="BQ33" s="54"/>
      <c r="BR33" s="54"/>
      <c r="BS33" s="54"/>
      <c r="BT33" s="54"/>
      <c r="BU33" s="54"/>
      <c r="BV33" s="37"/>
      <c r="BW33" s="37" t="s">
        <v>277</v>
      </c>
      <c r="BX33" s="37"/>
      <c r="BY33" s="54" t="s">
        <v>281</v>
      </c>
      <c r="BZ33" s="54"/>
      <c r="CA33" s="54"/>
      <c r="CB33" s="54"/>
      <c r="CC33" s="54"/>
      <c r="CD33" s="54"/>
      <c r="CE33" s="54"/>
      <c r="CF33" s="54"/>
      <c r="CG33" s="54"/>
      <c r="CH33" s="54"/>
      <c r="CI33" s="54"/>
      <c r="CJ33" s="54"/>
      <c r="CK33" s="54"/>
      <c r="CL33" s="54"/>
      <c r="CM33" s="54"/>
      <c r="CN33" s="54"/>
      <c r="CO33" s="37" t="s">
        <v>275</v>
      </c>
      <c r="CP33" s="37"/>
      <c r="CQ33" s="54" t="s">
        <v>220</v>
      </c>
      <c r="CR33" s="54"/>
      <c r="CS33" s="54"/>
      <c r="CT33" s="54"/>
      <c r="CU33" s="54"/>
      <c r="CV33" s="54"/>
      <c r="CW33" s="54"/>
      <c r="CX33" s="54"/>
      <c r="CY33" s="54"/>
      <c r="CZ33" s="54"/>
      <c r="DA33" s="54"/>
      <c r="DB33" s="54"/>
      <c r="DC33" s="54"/>
      <c r="DD33" s="54"/>
      <c r="DE33" s="54"/>
      <c r="DF33" s="54"/>
      <c r="DG33" s="253" t="s">
        <v>284</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f>IF(BG34="","",MAX(C34:D43,U34:V43,AM34:AN43)+1)</f>
        <v>7</v>
      </c>
      <c r="BF34" s="38"/>
      <c r="BG34" s="55" t="str">
        <f>IF('各会計、関係団体の財政状況及び健全化判断比率'!B33="","",'各会計、関係団体の財政状況及び健全化判断比率'!B33)</f>
        <v>農業集落排水事業特別会計</v>
      </c>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石橋地区消防組合</v>
      </c>
      <c r="BZ34" s="55"/>
      <c r="CA34" s="55"/>
      <c r="CB34" s="55"/>
      <c r="CC34" s="55"/>
      <c r="CD34" s="55"/>
      <c r="CE34" s="55"/>
      <c r="CF34" s="55"/>
      <c r="CG34" s="55"/>
      <c r="CH34" s="55"/>
      <c r="CI34" s="55"/>
      <c r="CJ34" s="55"/>
      <c r="CK34" s="55"/>
      <c r="CL34" s="55"/>
      <c r="CM34" s="55"/>
      <c r="CN34" s="2"/>
      <c r="CO34" s="38">
        <f>IF(CQ34="","",MAX(C34:D43,U34:V43,AM34:AN43,BE34:BF43,BW34:BX43)+1)</f>
        <v>14</v>
      </c>
      <c r="CP34" s="38"/>
      <c r="CQ34" s="55" t="str">
        <f>IF('各会計、関係団体の財政状況及び健全化判断比率'!BS7="","",'各会計、関係団体の財政状況及び健全化判断比率'!BS7)</f>
        <v>上三川町農業公社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介護保険事業特別会計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小山広域保健衛生組合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栃木県市町村総合事務組合 一般会計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栃木県市町村総合事務組合 特別会計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12</v>
      </c>
      <c r="BX38" s="38"/>
      <c r="BY38" s="55" t="str">
        <f>IF('各会計、関係団体の財政状況及び健全化判断比率'!B72="","",'各会計、関係団体の財政状況及び健全化判断比率'!B72)</f>
        <v>栃木県後期高齢者医療広域連合 一般会計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13</v>
      </c>
      <c r="BX39" s="38"/>
      <c r="BY39" s="55" t="str">
        <f>IF('各会計、関係団体の財政状況及び健全化判断比率'!B73="","",'各会計、関係団体の財政状況及び健全化判断比率'!B73)</f>
        <v>栃木県後期高齢者医療広域連合 特別会計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287</v>
      </c>
      <c r="E46" s="1" t="s">
        <v>289</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15</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291</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293</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132</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295</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296</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298</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PVmr8zR/Ii89u+7xtgEPAGs9DmfuTMirtx3igZHjk9oSA0pHLnmM2U4URyPjJqJaUwhrQS0p6l1H/ehBYNwfug==" saltValue="SBGIX1P7ut2iaqRKzMWwB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topLeftCell="G1" workbookViewId="0">
      <selection activeCell="AD21" sqref="AD21:AK21"/>
    </sheetView>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196</v>
      </c>
      <c r="DI1" s="344"/>
      <c r="DJ1" s="344"/>
      <c r="DK1" s="344"/>
      <c r="DL1" s="344"/>
      <c r="DM1" s="344"/>
      <c r="DN1" s="351"/>
      <c r="DO1" s="1"/>
      <c r="DP1" s="343" t="s">
        <v>301</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250</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302</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79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143</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172</v>
      </c>
      <c r="S4" s="139"/>
      <c r="T4" s="139"/>
      <c r="U4" s="139"/>
      <c r="V4" s="139"/>
      <c r="W4" s="139"/>
      <c r="X4" s="139"/>
      <c r="Y4" s="144"/>
      <c r="Z4" s="182" t="s">
        <v>303</v>
      </c>
      <c r="AA4" s="139"/>
      <c r="AB4" s="139"/>
      <c r="AC4" s="144"/>
      <c r="AD4" s="182" t="s">
        <v>305</v>
      </c>
      <c r="AE4" s="139"/>
      <c r="AF4" s="139"/>
      <c r="AG4" s="139"/>
      <c r="AH4" s="139"/>
      <c r="AI4" s="139"/>
      <c r="AJ4" s="139"/>
      <c r="AK4" s="144"/>
      <c r="AL4" s="182" t="s">
        <v>303</v>
      </c>
      <c r="AM4" s="139"/>
      <c r="AN4" s="139"/>
      <c r="AO4" s="144"/>
      <c r="AP4" s="298" t="s">
        <v>154</v>
      </c>
      <c r="AQ4" s="298"/>
      <c r="AR4" s="298"/>
      <c r="AS4" s="298"/>
      <c r="AT4" s="298"/>
      <c r="AU4" s="298"/>
      <c r="AV4" s="298"/>
      <c r="AW4" s="298"/>
      <c r="AX4" s="298"/>
      <c r="AY4" s="298"/>
      <c r="AZ4" s="298"/>
      <c r="BA4" s="298"/>
      <c r="BB4" s="298"/>
      <c r="BC4" s="298"/>
      <c r="BD4" s="298"/>
      <c r="BE4" s="298"/>
      <c r="BF4" s="298"/>
      <c r="BG4" s="298" t="s">
        <v>23</v>
      </c>
      <c r="BH4" s="298"/>
      <c r="BI4" s="298"/>
      <c r="BJ4" s="298"/>
      <c r="BK4" s="298"/>
      <c r="BL4" s="298"/>
      <c r="BM4" s="298"/>
      <c r="BN4" s="298"/>
      <c r="BO4" s="298" t="s">
        <v>303</v>
      </c>
      <c r="BP4" s="298"/>
      <c r="BQ4" s="298"/>
      <c r="BR4" s="298"/>
      <c r="BS4" s="298" t="s">
        <v>307</v>
      </c>
      <c r="BT4" s="298"/>
      <c r="BU4" s="298"/>
      <c r="BV4" s="298"/>
      <c r="BW4" s="298"/>
      <c r="BX4" s="298"/>
      <c r="BY4" s="298"/>
      <c r="BZ4" s="298"/>
      <c r="CA4" s="298"/>
      <c r="CB4" s="298"/>
      <c r="CD4" s="182" t="s">
        <v>309</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74</v>
      </c>
      <c r="C5" s="265"/>
      <c r="D5" s="265"/>
      <c r="E5" s="265"/>
      <c r="F5" s="265"/>
      <c r="G5" s="265"/>
      <c r="H5" s="265"/>
      <c r="I5" s="265"/>
      <c r="J5" s="265"/>
      <c r="K5" s="265"/>
      <c r="L5" s="265"/>
      <c r="M5" s="265"/>
      <c r="N5" s="265"/>
      <c r="O5" s="265"/>
      <c r="P5" s="265"/>
      <c r="Q5" s="268"/>
      <c r="R5" s="273">
        <v>6315148</v>
      </c>
      <c r="S5" s="276"/>
      <c r="T5" s="276"/>
      <c r="U5" s="276"/>
      <c r="V5" s="276"/>
      <c r="W5" s="276"/>
      <c r="X5" s="276"/>
      <c r="Y5" s="278"/>
      <c r="Z5" s="281">
        <v>45.2</v>
      </c>
      <c r="AA5" s="281"/>
      <c r="AB5" s="281"/>
      <c r="AC5" s="281"/>
      <c r="AD5" s="286">
        <v>6163026</v>
      </c>
      <c r="AE5" s="286"/>
      <c r="AF5" s="286"/>
      <c r="AG5" s="286"/>
      <c r="AH5" s="286"/>
      <c r="AI5" s="286"/>
      <c r="AJ5" s="286"/>
      <c r="AK5" s="286"/>
      <c r="AL5" s="291">
        <v>75.400000000000006</v>
      </c>
      <c r="AM5" s="293"/>
      <c r="AN5" s="293"/>
      <c r="AO5" s="295"/>
      <c r="AP5" s="260" t="s">
        <v>175</v>
      </c>
      <c r="AQ5" s="265"/>
      <c r="AR5" s="265"/>
      <c r="AS5" s="265"/>
      <c r="AT5" s="265"/>
      <c r="AU5" s="265"/>
      <c r="AV5" s="265"/>
      <c r="AW5" s="265"/>
      <c r="AX5" s="265"/>
      <c r="AY5" s="265"/>
      <c r="AZ5" s="265"/>
      <c r="BA5" s="265"/>
      <c r="BB5" s="265"/>
      <c r="BC5" s="265"/>
      <c r="BD5" s="265"/>
      <c r="BE5" s="265"/>
      <c r="BF5" s="268"/>
      <c r="BG5" s="274">
        <v>6162876</v>
      </c>
      <c r="BH5" s="217"/>
      <c r="BI5" s="217"/>
      <c r="BJ5" s="217"/>
      <c r="BK5" s="217"/>
      <c r="BL5" s="217"/>
      <c r="BM5" s="217"/>
      <c r="BN5" s="279"/>
      <c r="BO5" s="282">
        <v>97.6</v>
      </c>
      <c r="BP5" s="282"/>
      <c r="BQ5" s="282"/>
      <c r="BR5" s="282"/>
      <c r="BS5" s="287">
        <v>99595</v>
      </c>
      <c r="BT5" s="287"/>
      <c r="BU5" s="287"/>
      <c r="BV5" s="287"/>
      <c r="BW5" s="287"/>
      <c r="BX5" s="287"/>
      <c r="BY5" s="287"/>
      <c r="BZ5" s="287"/>
      <c r="CA5" s="287"/>
      <c r="CB5" s="325"/>
      <c r="CD5" s="182" t="s">
        <v>154</v>
      </c>
      <c r="CE5" s="139"/>
      <c r="CF5" s="139"/>
      <c r="CG5" s="139"/>
      <c r="CH5" s="139"/>
      <c r="CI5" s="139"/>
      <c r="CJ5" s="139"/>
      <c r="CK5" s="139"/>
      <c r="CL5" s="139"/>
      <c r="CM5" s="139"/>
      <c r="CN5" s="139"/>
      <c r="CO5" s="139"/>
      <c r="CP5" s="139"/>
      <c r="CQ5" s="144"/>
      <c r="CR5" s="182" t="s">
        <v>311</v>
      </c>
      <c r="CS5" s="139"/>
      <c r="CT5" s="139"/>
      <c r="CU5" s="139"/>
      <c r="CV5" s="139"/>
      <c r="CW5" s="139"/>
      <c r="CX5" s="139"/>
      <c r="CY5" s="144"/>
      <c r="CZ5" s="182" t="s">
        <v>303</v>
      </c>
      <c r="DA5" s="139"/>
      <c r="DB5" s="139"/>
      <c r="DC5" s="144"/>
      <c r="DD5" s="182" t="s">
        <v>155</v>
      </c>
      <c r="DE5" s="139"/>
      <c r="DF5" s="139"/>
      <c r="DG5" s="139"/>
      <c r="DH5" s="139"/>
      <c r="DI5" s="139"/>
      <c r="DJ5" s="139"/>
      <c r="DK5" s="139"/>
      <c r="DL5" s="139"/>
      <c r="DM5" s="139"/>
      <c r="DN5" s="139"/>
      <c r="DO5" s="139"/>
      <c r="DP5" s="144"/>
      <c r="DQ5" s="182" t="s">
        <v>312</v>
      </c>
      <c r="DR5" s="139"/>
      <c r="DS5" s="139"/>
      <c r="DT5" s="139"/>
      <c r="DU5" s="139"/>
      <c r="DV5" s="139"/>
      <c r="DW5" s="139"/>
      <c r="DX5" s="139"/>
      <c r="DY5" s="139"/>
      <c r="DZ5" s="139"/>
      <c r="EA5" s="139"/>
      <c r="EB5" s="139"/>
      <c r="EC5" s="144"/>
    </row>
    <row r="6" spans="2:143" ht="11.25" customHeight="1">
      <c r="B6" s="261" t="s">
        <v>207</v>
      </c>
      <c r="C6" s="1"/>
      <c r="D6" s="1"/>
      <c r="E6" s="1"/>
      <c r="F6" s="1"/>
      <c r="G6" s="1"/>
      <c r="H6" s="1"/>
      <c r="I6" s="1"/>
      <c r="J6" s="1"/>
      <c r="K6" s="1"/>
      <c r="L6" s="1"/>
      <c r="M6" s="1"/>
      <c r="N6" s="1"/>
      <c r="O6" s="1"/>
      <c r="P6" s="1"/>
      <c r="Q6" s="269"/>
      <c r="R6" s="274">
        <v>146570</v>
      </c>
      <c r="S6" s="217"/>
      <c r="T6" s="217"/>
      <c r="U6" s="217"/>
      <c r="V6" s="217"/>
      <c r="W6" s="217"/>
      <c r="X6" s="217"/>
      <c r="Y6" s="279"/>
      <c r="Z6" s="282">
        <v>1</v>
      </c>
      <c r="AA6" s="282"/>
      <c r="AB6" s="282"/>
      <c r="AC6" s="282"/>
      <c r="AD6" s="287">
        <v>146570</v>
      </c>
      <c r="AE6" s="287"/>
      <c r="AF6" s="287"/>
      <c r="AG6" s="287"/>
      <c r="AH6" s="287"/>
      <c r="AI6" s="287"/>
      <c r="AJ6" s="287"/>
      <c r="AK6" s="287"/>
      <c r="AL6" s="283">
        <v>1.8</v>
      </c>
      <c r="AM6" s="238"/>
      <c r="AN6" s="238"/>
      <c r="AO6" s="296"/>
      <c r="AP6" s="261" t="s">
        <v>314</v>
      </c>
      <c r="AQ6" s="1"/>
      <c r="AR6" s="1"/>
      <c r="AS6" s="1"/>
      <c r="AT6" s="1"/>
      <c r="AU6" s="1"/>
      <c r="AV6" s="1"/>
      <c r="AW6" s="1"/>
      <c r="AX6" s="1"/>
      <c r="AY6" s="1"/>
      <c r="AZ6" s="1"/>
      <c r="BA6" s="1"/>
      <c r="BB6" s="1"/>
      <c r="BC6" s="1"/>
      <c r="BD6" s="1"/>
      <c r="BE6" s="1"/>
      <c r="BF6" s="269"/>
      <c r="BG6" s="274">
        <v>6162876</v>
      </c>
      <c r="BH6" s="217"/>
      <c r="BI6" s="217"/>
      <c r="BJ6" s="217"/>
      <c r="BK6" s="217"/>
      <c r="BL6" s="217"/>
      <c r="BM6" s="217"/>
      <c r="BN6" s="279"/>
      <c r="BO6" s="282">
        <v>97.6</v>
      </c>
      <c r="BP6" s="282"/>
      <c r="BQ6" s="282"/>
      <c r="BR6" s="282"/>
      <c r="BS6" s="287">
        <v>99595</v>
      </c>
      <c r="BT6" s="287"/>
      <c r="BU6" s="287"/>
      <c r="BV6" s="287"/>
      <c r="BW6" s="287"/>
      <c r="BX6" s="287"/>
      <c r="BY6" s="287"/>
      <c r="BZ6" s="287"/>
      <c r="CA6" s="287"/>
      <c r="CB6" s="325"/>
      <c r="CD6" s="260" t="s">
        <v>186</v>
      </c>
      <c r="CE6" s="265"/>
      <c r="CF6" s="265"/>
      <c r="CG6" s="265"/>
      <c r="CH6" s="265"/>
      <c r="CI6" s="265"/>
      <c r="CJ6" s="265"/>
      <c r="CK6" s="265"/>
      <c r="CL6" s="265"/>
      <c r="CM6" s="265"/>
      <c r="CN6" s="265"/>
      <c r="CO6" s="265"/>
      <c r="CP6" s="265"/>
      <c r="CQ6" s="268"/>
      <c r="CR6" s="274">
        <v>108545</v>
      </c>
      <c r="CS6" s="217"/>
      <c r="CT6" s="217"/>
      <c r="CU6" s="217"/>
      <c r="CV6" s="217"/>
      <c r="CW6" s="217"/>
      <c r="CX6" s="217"/>
      <c r="CY6" s="279"/>
      <c r="CZ6" s="291">
        <v>0.9</v>
      </c>
      <c r="DA6" s="293"/>
      <c r="DB6" s="293"/>
      <c r="DC6" s="337"/>
      <c r="DD6" s="288" t="s">
        <v>33</v>
      </c>
      <c r="DE6" s="217"/>
      <c r="DF6" s="217"/>
      <c r="DG6" s="217"/>
      <c r="DH6" s="217"/>
      <c r="DI6" s="217"/>
      <c r="DJ6" s="217"/>
      <c r="DK6" s="217"/>
      <c r="DL6" s="217"/>
      <c r="DM6" s="217"/>
      <c r="DN6" s="217"/>
      <c r="DO6" s="217"/>
      <c r="DP6" s="279"/>
      <c r="DQ6" s="288">
        <v>108545</v>
      </c>
      <c r="DR6" s="217"/>
      <c r="DS6" s="217"/>
      <c r="DT6" s="217"/>
      <c r="DU6" s="217"/>
      <c r="DV6" s="217"/>
      <c r="DW6" s="217"/>
      <c r="DX6" s="217"/>
      <c r="DY6" s="217"/>
      <c r="DZ6" s="217"/>
      <c r="EA6" s="217"/>
      <c r="EB6" s="217"/>
      <c r="EC6" s="326"/>
    </row>
    <row r="7" spans="2:143" ht="11.25" customHeight="1">
      <c r="B7" s="261" t="s">
        <v>254</v>
      </c>
      <c r="C7" s="1"/>
      <c r="D7" s="1"/>
      <c r="E7" s="1"/>
      <c r="F7" s="1"/>
      <c r="G7" s="1"/>
      <c r="H7" s="1"/>
      <c r="I7" s="1"/>
      <c r="J7" s="1"/>
      <c r="K7" s="1"/>
      <c r="L7" s="1"/>
      <c r="M7" s="1"/>
      <c r="N7" s="1"/>
      <c r="O7" s="1"/>
      <c r="P7" s="1"/>
      <c r="Q7" s="269"/>
      <c r="R7" s="274">
        <v>1757</v>
      </c>
      <c r="S7" s="217"/>
      <c r="T7" s="217"/>
      <c r="U7" s="217"/>
      <c r="V7" s="217"/>
      <c r="W7" s="217"/>
      <c r="X7" s="217"/>
      <c r="Y7" s="279"/>
      <c r="Z7" s="282">
        <v>0</v>
      </c>
      <c r="AA7" s="282"/>
      <c r="AB7" s="282"/>
      <c r="AC7" s="282"/>
      <c r="AD7" s="287">
        <v>1757</v>
      </c>
      <c r="AE7" s="287"/>
      <c r="AF7" s="287"/>
      <c r="AG7" s="287"/>
      <c r="AH7" s="287"/>
      <c r="AI7" s="287"/>
      <c r="AJ7" s="287"/>
      <c r="AK7" s="287"/>
      <c r="AL7" s="283">
        <v>0</v>
      </c>
      <c r="AM7" s="238"/>
      <c r="AN7" s="238"/>
      <c r="AO7" s="296"/>
      <c r="AP7" s="261" t="s">
        <v>316</v>
      </c>
      <c r="AQ7" s="1"/>
      <c r="AR7" s="1"/>
      <c r="AS7" s="1"/>
      <c r="AT7" s="1"/>
      <c r="AU7" s="1"/>
      <c r="AV7" s="1"/>
      <c r="AW7" s="1"/>
      <c r="AX7" s="1"/>
      <c r="AY7" s="1"/>
      <c r="AZ7" s="1"/>
      <c r="BA7" s="1"/>
      <c r="BB7" s="1"/>
      <c r="BC7" s="1"/>
      <c r="BD7" s="1"/>
      <c r="BE7" s="1"/>
      <c r="BF7" s="269"/>
      <c r="BG7" s="274">
        <v>2211053</v>
      </c>
      <c r="BH7" s="217"/>
      <c r="BI7" s="217"/>
      <c r="BJ7" s="217"/>
      <c r="BK7" s="217"/>
      <c r="BL7" s="217"/>
      <c r="BM7" s="217"/>
      <c r="BN7" s="279"/>
      <c r="BO7" s="282">
        <v>35</v>
      </c>
      <c r="BP7" s="282"/>
      <c r="BQ7" s="282"/>
      <c r="BR7" s="282"/>
      <c r="BS7" s="287">
        <v>99595</v>
      </c>
      <c r="BT7" s="287"/>
      <c r="BU7" s="287"/>
      <c r="BV7" s="287"/>
      <c r="BW7" s="287"/>
      <c r="BX7" s="287"/>
      <c r="BY7" s="287"/>
      <c r="BZ7" s="287"/>
      <c r="CA7" s="287"/>
      <c r="CB7" s="325"/>
      <c r="CD7" s="261" t="s">
        <v>201</v>
      </c>
      <c r="CE7" s="1"/>
      <c r="CF7" s="1"/>
      <c r="CG7" s="1"/>
      <c r="CH7" s="1"/>
      <c r="CI7" s="1"/>
      <c r="CJ7" s="1"/>
      <c r="CK7" s="1"/>
      <c r="CL7" s="1"/>
      <c r="CM7" s="1"/>
      <c r="CN7" s="1"/>
      <c r="CO7" s="1"/>
      <c r="CP7" s="1"/>
      <c r="CQ7" s="269"/>
      <c r="CR7" s="274">
        <v>1550524</v>
      </c>
      <c r="CS7" s="217"/>
      <c r="CT7" s="217"/>
      <c r="CU7" s="217"/>
      <c r="CV7" s="217"/>
      <c r="CW7" s="217"/>
      <c r="CX7" s="217"/>
      <c r="CY7" s="279"/>
      <c r="CZ7" s="282">
        <v>12.3</v>
      </c>
      <c r="DA7" s="282"/>
      <c r="DB7" s="282"/>
      <c r="DC7" s="282"/>
      <c r="DD7" s="288">
        <v>236546</v>
      </c>
      <c r="DE7" s="217"/>
      <c r="DF7" s="217"/>
      <c r="DG7" s="217"/>
      <c r="DH7" s="217"/>
      <c r="DI7" s="217"/>
      <c r="DJ7" s="217"/>
      <c r="DK7" s="217"/>
      <c r="DL7" s="217"/>
      <c r="DM7" s="217"/>
      <c r="DN7" s="217"/>
      <c r="DO7" s="217"/>
      <c r="DP7" s="279"/>
      <c r="DQ7" s="288">
        <v>1150699</v>
      </c>
      <c r="DR7" s="217"/>
      <c r="DS7" s="217"/>
      <c r="DT7" s="217"/>
      <c r="DU7" s="217"/>
      <c r="DV7" s="217"/>
      <c r="DW7" s="217"/>
      <c r="DX7" s="217"/>
      <c r="DY7" s="217"/>
      <c r="DZ7" s="217"/>
      <c r="EA7" s="217"/>
      <c r="EB7" s="217"/>
      <c r="EC7" s="326"/>
    </row>
    <row r="8" spans="2:143" ht="11.25" customHeight="1">
      <c r="B8" s="261" t="s">
        <v>318</v>
      </c>
      <c r="C8" s="1"/>
      <c r="D8" s="1"/>
      <c r="E8" s="1"/>
      <c r="F8" s="1"/>
      <c r="G8" s="1"/>
      <c r="H8" s="1"/>
      <c r="I8" s="1"/>
      <c r="J8" s="1"/>
      <c r="K8" s="1"/>
      <c r="L8" s="1"/>
      <c r="M8" s="1"/>
      <c r="N8" s="1"/>
      <c r="O8" s="1"/>
      <c r="P8" s="1"/>
      <c r="Q8" s="269"/>
      <c r="R8" s="274">
        <v>35434</v>
      </c>
      <c r="S8" s="217"/>
      <c r="T8" s="217"/>
      <c r="U8" s="217"/>
      <c r="V8" s="217"/>
      <c r="W8" s="217"/>
      <c r="X8" s="217"/>
      <c r="Y8" s="279"/>
      <c r="Z8" s="282">
        <v>0.3</v>
      </c>
      <c r="AA8" s="282"/>
      <c r="AB8" s="282"/>
      <c r="AC8" s="282"/>
      <c r="AD8" s="287">
        <v>35434</v>
      </c>
      <c r="AE8" s="287"/>
      <c r="AF8" s="287"/>
      <c r="AG8" s="287"/>
      <c r="AH8" s="287"/>
      <c r="AI8" s="287"/>
      <c r="AJ8" s="287"/>
      <c r="AK8" s="287"/>
      <c r="AL8" s="283">
        <v>0.4</v>
      </c>
      <c r="AM8" s="238"/>
      <c r="AN8" s="238"/>
      <c r="AO8" s="296"/>
      <c r="AP8" s="261" t="s">
        <v>320</v>
      </c>
      <c r="AQ8" s="1"/>
      <c r="AR8" s="1"/>
      <c r="AS8" s="1"/>
      <c r="AT8" s="1"/>
      <c r="AU8" s="1"/>
      <c r="AV8" s="1"/>
      <c r="AW8" s="1"/>
      <c r="AX8" s="1"/>
      <c r="AY8" s="1"/>
      <c r="AZ8" s="1"/>
      <c r="BA8" s="1"/>
      <c r="BB8" s="1"/>
      <c r="BC8" s="1"/>
      <c r="BD8" s="1"/>
      <c r="BE8" s="1"/>
      <c r="BF8" s="269"/>
      <c r="BG8" s="274">
        <v>52667</v>
      </c>
      <c r="BH8" s="217"/>
      <c r="BI8" s="217"/>
      <c r="BJ8" s="217"/>
      <c r="BK8" s="217"/>
      <c r="BL8" s="217"/>
      <c r="BM8" s="217"/>
      <c r="BN8" s="279"/>
      <c r="BO8" s="282">
        <v>0.8</v>
      </c>
      <c r="BP8" s="282"/>
      <c r="BQ8" s="282"/>
      <c r="BR8" s="282"/>
      <c r="BS8" s="287" t="s">
        <v>33</v>
      </c>
      <c r="BT8" s="287"/>
      <c r="BU8" s="287"/>
      <c r="BV8" s="287"/>
      <c r="BW8" s="287"/>
      <c r="BX8" s="287"/>
      <c r="BY8" s="287"/>
      <c r="BZ8" s="287"/>
      <c r="CA8" s="287"/>
      <c r="CB8" s="325"/>
      <c r="CD8" s="261" t="s">
        <v>321</v>
      </c>
      <c r="CE8" s="1"/>
      <c r="CF8" s="1"/>
      <c r="CG8" s="1"/>
      <c r="CH8" s="1"/>
      <c r="CI8" s="1"/>
      <c r="CJ8" s="1"/>
      <c r="CK8" s="1"/>
      <c r="CL8" s="1"/>
      <c r="CM8" s="1"/>
      <c r="CN8" s="1"/>
      <c r="CO8" s="1"/>
      <c r="CP8" s="1"/>
      <c r="CQ8" s="269"/>
      <c r="CR8" s="274">
        <v>4594238</v>
      </c>
      <c r="CS8" s="217"/>
      <c r="CT8" s="217"/>
      <c r="CU8" s="217"/>
      <c r="CV8" s="217"/>
      <c r="CW8" s="217"/>
      <c r="CX8" s="217"/>
      <c r="CY8" s="279"/>
      <c r="CZ8" s="282">
        <v>36.5</v>
      </c>
      <c r="DA8" s="282"/>
      <c r="DB8" s="282"/>
      <c r="DC8" s="282"/>
      <c r="DD8" s="288">
        <v>3291</v>
      </c>
      <c r="DE8" s="217"/>
      <c r="DF8" s="217"/>
      <c r="DG8" s="217"/>
      <c r="DH8" s="217"/>
      <c r="DI8" s="217"/>
      <c r="DJ8" s="217"/>
      <c r="DK8" s="217"/>
      <c r="DL8" s="217"/>
      <c r="DM8" s="217"/>
      <c r="DN8" s="217"/>
      <c r="DO8" s="217"/>
      <c r="DP8" s="279"/>
      <c r="DQ8" s="288">
        <v>2365067</v>
      </c>
      <c r="DR8" s="217"/>
      <c r="DS8" s="217"/>
      <c r="DT8" s="217"/>
      <c r="DU8" s="217"/>
      <c r="DV8" s="217"/>
      <c r="DW8" s="217"/>
      <c r="DX8" s="217"/>
      <c r="DY8" s="217"/>
      <c r="DZ8" s="217"/>
      <c r="EA8" s="217"/>
      <c r="EB8" s="217"/>
      <c r="EC8" s="326"/>
    </row>
    <row r="9" spans="2:143" ht="11.25" customHeight="1">
      <c r="B9" s="261" t="s">
        <v>324</v>
      </c>
      <c r="C9" s="1"/>
      <c r="D9" s="1"/>
      <c r="E9" s="1"/>
      <c r="F9" s="1"/>
      <c r="G9" s="1"/>
      <c r="H9" s="1"/>
      <c r="I9" s="1"/>
      <c r="J9" s="1"/>
      <c r="K9" s="1"/>
      <c r="L9" s="1"/>
      <c r="M9" s="1"/>
      <c r="N9" s="1"/>
      <c r="O9" s="1"/>
      <c r="P9" s="1"/>
      <c r="Q9" s="269"/>
      <c r="R9" s="274">
        <v>50398</v>
      </c>
      <c r="S9" s="217"/>
      <c r="T9" s="217"/>
      <c r="U9" s="217"/>
      <c r="V9" s="217"/>
      <c r="W9" s="217"/>
      <c r="X9" s="217"/>
      <c r="Y9" s="279"/>
      <c r="Z9" s="282">
        <v>0.4</v>
      </c>
      <c r="AA9" s="282"/>
      <c r="AB9" s="282"/>
      <c r="AC9" s="282"/>
      <c r="AD9" s="287">
        <v>50398</v>
      </c>
      <c r="AE9" s="287"/>
      <c r="AF9" s="287"/>
      <c r="AG9" s="287"/>
      <c r="AH9" s="287"/>
      <c r="AI9" s="287"/>
      <c r="AJ9" s="287"/>
      <c r="AK9" s="287"/>
      <c r="AL9" s="283">
        <v>0.6</v>
      </c>
      <c r="AM9" s="238"/>
      <c r="AN9" s="238"/>
      <c r="AO9" s="296"/>
      <c r="AP9" s="261" t="s">
        <v>313</v>
      </c>
      <c r="AQ9" s="1"/>
      <c r="AR9" s="1"/>
      <c r="AS9" s="1"/>
      <c r="AT9" s="1"/>
      <c r="AU9" s="1"/>
      <c r="AV9" s="1"/>
      <c r="AW9" s="1"/>
      <c r="AX9" s="1"/>
      <c r="AY9" s="1"/>
      <c r="AZ9" s="1"/>
      <c r="BA9" s="1"/>
      <c r="BB9" s="1"/>
      <c r="BC9" s="1"/>
      <c r="BD9" s="1"/>
      <c r="BE9" s="1"/>
      <c r="BF9" s="269"/>
      <c r="BG9" s="274">
        <v>1702525</v>
      </c>
      <c r="BH9" s="217"/>
      <c r="BI9" s="217"/>
      <c r="BJ9" s="217"/>
      <c r="BK9" s="217"/>
      <c r="BL9" s="217"/>
      <c r="BM9" s="217"/>
      <c r="BN9" s="279"/>
      <c r="BO9" s="282">
        <v>27</v>
      </c>
      <c r="BP9" s="282"/>
      <c r="BQ9" s="282"/>
      <c r="BR9" s="282"/>
      <c r="BS9" s="287" t="s">
        <v>33</v>
      </c>
      <c r="BT9" s="287"/>
      <c r="BU9" s="287"/>
      <c r="BV9" s="287"/>
      <c r="BW9" s="287"/>
      <c r="BX9" s="287"/>
      <c r="BY9" s="287"/>
      <c r="BZ9" s="287"/>
      <c r="CA9" s="287"/>
      <c r="CB9" s="325"/>
      <c r="CD9" s="261" t="s">
        <v>179</v>
      </c>
      <c r="CE9" s="1"/>
      <c r="CF9" s="1"/>
      <c r="CG9" s="1"/>
      <c r="CH9" s="1"/>
      <c r="CI9" s="1"/>
      <c r="CJ9" s="1"/>
      <c r="CK9" s="1"/>
      <c r="CL9" s="1"/>
      <c r="CM9" s="1"/>
      <c r="CN9" s="1"/>
      <c r="CO9" s="1"/>
      <c r="CP9" s="1"/>
      <c r="CQ9" s="269"/>
      <c r="CR9" s="274">
        <v>1061907</v>
      </c>
      <c r="CS9" s="217"/>
      <c r="CT9" s="217"/>
      <c r="CU9" s="217"/>
      <c r="CV9" s="217"/>
      <c r="CW9" s="217"/>
      <c r="CX9" s="217"/>
      <c r="CY9" s="279"/>
      <c r="CZ9" s="282">
        <v>8.4</v>
      </c>
      <c r="DA9" s="282"/>
      <c r="DB9" s="282"/>
      <c r="DC9" s="282"/>
      <c r="DD9" s="288">
        <v>13202</v>
      </c>
      <c r="DE9" s="217"/>
      <c r="DF9" s="217"/>
      <c r="DG9" s="217"/>
      <c r="DH9" s="217"/>
      <c r="DI9" s="217"/>
      <c r="DJ9" s="217"/>
      <c r="DK9" s="217"/>
      <c r="DL9" s="217"/>
      <c r="DM9" s="217"/>
      <c r="DN9" s="217"/>
      <c r="DO9" s="217"/>
      <c r="DP9" s="279"/>
      <c r="DQ9" s="288">
        <v>997153</v>
      </c>
      <c r="DR9" s="217"/>
      <c r="DS9" s="217"/>
      <c r="DT9" s="217"/>
      <c r="DU9" s="217"/>
      <c r="DV9" s="217"/>
      <c r="DW9" s="217"/>
      <c r="DX9" s="217"/>
      <c r="DY9" s="217"/>
      <c r="DZ9" s="217"/>
      <c r="EA9" s="217"/>
      <c r="EB9" s="217"/>
      <c r="EC9" s="326"/>
    </row>
    <row r="10" spans="2:143" ht="11.25" customHeight="1">
      <c r="B10" s="261" t="s">
        <v>326</v>
      </c>
      <c r="C10" s="1"/>
      <c r="D10" s="1"/>
      <c r="E10" s="1"/>
      <c r="F10" s="1"/>
      <c r="G10" s="1"/>
      <c r="H10" s="1"/>
      <c r="I10" s="1"/>
      <c r="J10" s="1"/>
      <c r="K10" s="1"/>
      <c r="L10" s="1"/>
      <c r="M10" s="1"/>
      <c r="N10" s="1"/>
      <c r="O10" s="1"/>
      <c r="P10" s="1"/>
      <c r="Q10" s="269"/>
      <c r="R10" s="274" t="s">
        <v>33</v>
      </c>
      <c r="S10" s="217"/>
      <c r="T10" s="217"/>
      <c r="U10" s="217"/>
      <c r="V10" s="217"/>
      <c r="W10" s="217"/>
      <c r="X10" s="217"/>
      <c r="Y10" s="279"/>
      <c r="Z10" s="282" t="s">
        <v>33</v>
      </c>
      <c r="AA10" s="282"/>
      <c r="AB10" s="282"/>
      <c r="AC10" s="282"/>
      <c r="AD10" s="287" t="s">
        <v>33</v>
      </c>
      <c r="AE10" s="287"/>
      <c r="AF10" s="287"/>
      <c r="AG10" s="287"/>
      <c r="AH10" s="287"/>
      <c r="AI10" s="287"/>
      <c r="AJ10" s="287"/>
      <c r="AK10" s="287"/>
      <c r="AL10" s="283" t="s">
        <v>33</v>
      </c>
      <c r="AM10" s="238"/>
      <c r="AN10" s="238"/>
      <c r="AO10" s="296"/>
      <c r="AP10" s="261" t="s">
        <v>327</v>
      </c>
      <c r="AQ10" s="1"/>
      <c r="AR10" s="1"/>
      <c r="AS10" s="1"/>
      <c r="AT10" s="1"/>
      <c r="AU10" s="1"/>
      <c r="AV10" s="1"/>
      <c r="AW10" s="1"/>
      <c r="AX10" s="1"/>
      <c r="AY10" s="1"/>
      <c r="AZ10" s="1"/>
      <c r="BA10" s="1"/>
      <c r="BB10" s="1"/>
      <c r="BC10" s="1"/>
      <c r="BD10" s="1"/>
      <c r="BE10" s="1"/>
      <c r="BF10" s="269"/>
      <c r="BG10" s="274">
        <v>144040</v>
      </c>
      <c r="BH10" s="217"/>
      <c r="BI10" s="217"/>
      <c r="BJ10" s="217"/>
      <c r="BK10" s="217"/>
      <c r="BL10" s="217"/>
      <c r="BM10" s="217"/>
      <c r="BN10" s="279"/>
      <c r="BO10" s="282">
        <v>2.2999999999999998</v>
      </c>
      <c r="BP10" s="282"/>
      <c r="BQ10" s="282"/>
      <c r="BR10" s="282"/>
      <c r="BS10" s="287">
        <v>23955</v>
      </c>
      <c r="BT10" s="287"/>
      <c r="BU10" s="287"/>
      <c r="BV10" s="287"/>
      <c r="BW10" s="287"/>
      <c r="BX10" s="287"/>
      <c r="BY10" s="287"/>
      <c r="BZ10" s="287"/>
      <c r="CA10" s="287"/>
      <c r="CB10" s="325"/>
      <c r="CD10" s="261" t="s">
        <v>328</v>
      </c>
      <c r="CE10" s="1"/>
      <c r="CF10" s="1"/>
      <c r="CG10" s="1"/>
      <c r="CH10" s="1"/>
      <c r="CI10" s="1"/>
      <c r="CJ10" s="1"/>
      <c r="CK10" s="1"/>
      <c r="CL10" s="1"/>
      <c r="CM10" s="1"/>
      <c r="CN10" s="1"/>
      <c r="CO10" s="1"/>
      <c r="CP10" s="1"/>
      <c r="CQ10" s="269"/>
      <c r="CR10" s="274">
        <v>100</v>
      </c>
      <c r="CS10" s="217"/>
      <c r="CT10" s="217"/>
      <c r="CU10" s="217"/>
      <c r="CV10" s="217"/>
      <c r="CW10" s="217"/>
      <c r="CX10" s="217"/>
      <c r="CY10" s="279"/>
      <c r="CZ10" s="282">
        <v>0</v>
      </c>
      <c r="DA10" s="282"/>
      <c r="DB10" s="282"/>
      <c r="DC10" s="282"/>
      <c r="DD10" s="288" t="s">
        <v>33</v>
      </c>
      <c r="DE10" s="217"/>
      <c r="DF10" s="217"/>
      <c r="DG10" s="217"/>
      <c r="DH10" s="217"/>
      <c r="DI10" s="217"/>
      <c r="DJ10" s="217"/>
      <c r="DK10" s="217"/>
      <c r="DL10" s="217"/>
      <c r="DM10" s="217"/>
      <c r="DN10" s="217"/>
      <c r="DO10" s="217"/>
      <c r="DP10" s="279"/>
      <c r="DQ10" s="288">
        <v>100</v>
      </c>
      <c r="DR10" s="217"/>
      <c r="DS10" s="217"/>
      <c r="DT10" s="217"/>
      <c r="DU10" s="217"/>
      <c r="DV10" s="217"/>
      <c r="DW10" s="217"/>
      <c r="DX10" s="217"/>
      <c r="DY10" s="217"/>
      <c r="DZ10" s="217"/>
      <c r="EA10" s="217"/>
      <c r="EB10" s="217"/>
      <c r="EC10" s="326"/>
    </row>
    <row r="11" spans="2:143" ht="11.25" customHeight="1">
      <c r="B11" s="261" t="s">
        <v>330</v>
      </c>
      <c r="C11" s="1"/>
      <c r="D11" s="1"/>
      <c r="E11" s="1"/>
      <c r="F11" s="1"/>
      <c r="G11" s="1"/>
      <c r="H11" s="1"/>
      <c r="I11" s="1"/>
      <c r="J11" s="1"/>
      <c r="K11" s="1"/>
      <c r="L11" s="1"/>
      <c r="M11" s="1"/>
      <c r="N11" s="1"/>
      <c r="O11" s="1"/>
      <c r="P11" s="1"/>
      <c r="Q11" s="269"/>
      <c r="R11" s="274">
        <v>878765</v>
      </c>
      <c r="S11" s="217"/>
      <c r="T11" s="217"/>
      <c r="U11" s="217"/>
      <c r="V11" s="217"/>
      <c r="W11" s="217"/>
      <c r="X11" s="217"/>
      <c r="Y11" s="279"/>
      <c r="Z11" s="283">
        <v>6.3</v>
      </c>
      <c r="AA11" s="238"/>
      <c r="AB11" s="238"/>
      <c r="AC11" s="285"/>
      <c r="AD11" s="288">
        <v>878765</v>
      </c>
      <c r="AE11" s="217"/>
      <c r="AF11" s="217"/>
      <c r="AG11" s="217"/>
      <c r="AH11" s="217"/>
      <c r="AI11" s="217"/>
      <c r="AJ11" s="217"/>
      <c r="AK11" s="279"/>
      <c r="AL11" s="283">
        <v>10.8</v>
      </c>
      <c r="AM11" s="238"/>
      <c r="AN11" s="238"/>
      <c r="AO11" s="296"/>
      <c r="AP11" s="261" t="s">
        <v>332</v>
      </c>
      <c r="AQ11" s="1"/>
      <c r="AR11" s="1"/>
      <c r="AS11" s="1"/>
      <c r="AT11" s="1"/>
      <c r="AU11" s="1"/>
      <c r="AV11" s="1"/>
      <c r="AW11" s="1"/>
      <c r="AX11" s="1"/>
      <c r="AY11" s="1"/>
      <c r="AZ11" s="1"/>
      <c r="BA11" s="1"/>
      <c r="BB11" s="1"/>
      <c r="BC11" s="1"/>
      <c r="BD11" s="1"/>
      <c r="BE11" s="1"/>
      <c r="BF11" s="269"/>
      <c r="BG11" s="274">
        <v>311821</v>
      </c>
      <c r="BH11" s="217"/>
      <c r="BI11" s="217"/>
      <c r="BJ11" s="217"/>
      <c r="BK11" s="217"/>
      <c r="BL11" s="217"/>
      <c r="BM11" s="217"/>
      <c r="BN11" s="279"/>
      <c r="BO11" s="282">
        <v>4.9000000000000004</v>
      </c>
      <c r="BP11" s="282"/>
      <c r="BQ11" s="282"/>
      <c r="BR11" s="282"/>
      <c r="BS11" s="287">
        <v>75640</v>
      </c>
      <c r="BT11" s="287"/>
      <c r="BU11" s="287"/>
      <c r="BV11" s="287"/>
      <c r="BW11" s="287"/>
      <c r="BX11" s="287"/>
      <c r="BY11" s="287"/>
      <c r="BZ11" s="287"/>
      <c r="CA11" s="287"/>
      <c r="CB11" s="325"/>
      <c r="CD11" s="261" t="s">
        <v>335</v>
      </c>
      <c r="CE11" s="1"/>
      <c r="CF11" s="1"/>
      <c r="CG11" s="1"/>
      <c r="CH11" s="1"/>
      <c r="CI11" s="1"/>
      <c r="CJ11" s="1"/>
      <c r="CK11" s="1"/>
      <c r="CL11" s="1"/>
      <c r="CM11" s="1"/>
      <c r="CN11" s="1"/>
      <c r="CO11" s="1"/>
      <c r="CP11" s="1"/>
      <c r="CQ11" s="269"/>
      <c r="CR11" s="274">
        <v>570479</v>
      </c>
      <c r="CS11" s="217"/>
      <c r="CT11" s="217"/>
      <c r="CU11" s="217"/>
      <c r="CV11" s="217"/>
      <c r="CW11" s="217"/>
      <c r="CX11" s="217"/>
      <c r="CY11" s="279"/>
      <c r="CZ11" s="282">
        <v>4.5</v>
      </c>
      <c r="DA11" s="282"/>
      <c r="DB11" s="282"/>
      <c r="DC11" s="282"/>
      <c r="DD11" s="288">
        <v>98073</v>
      </c>
      <c r="DE11" s="217"/>
      <c r="DF11" s="217"/>
      <c r="DG11" s="217"/>
      <c r="DH11" s="217"/>
      <c r="DI11" s="217"/>
      <c r="DJ11" s="217"/>
      <c r="DK11" s="217"/>
      <c r="DL11" s="217"/>
      <c r="DM11" s="217"/>
      <c r="DN11" s="217"/>
      <c r="DO11" s="217"/>
      <c r="DP11" s="279"/>
      <c r="DQ11" s="288">
        <v>451335</v>
      </c>
      <c r="DR11" s="217"/>
      <c r="DS11" s="217"/>
      <c r="DT11" s="217"/>
      <c r="DU11" s="217"/>
      <c r="DV11" s="217"/>
      <c r="DW11" s="217"/>
      <c r="DX11" s="217"/>
      <c r="DY11" s="217"/>
      <c r="DZ11" s="217"/>
      <c r="EA11" s="217"/>
      <c r="EB11" s="217"/>
      <c r="EC11" s="326"/>
    </row>
    <row r="12" spans="2:143" ht="11.25" customHeight="1">
      <c r="B12" s="261" t="s">
        <v>262</v>
      </c>
      <c r="C12" s="1"/>
      <c r="D12" s="1"/>
      <c r="E12" s="1"/>
      <c r="F12" s="1"/>
      <c r="G12" s="1"/>
      <c r="H12" s="1"/>
      <c r="I12" s="1"/>
      <c r="J12" s="1"/>
      <c r="K12" s="1"/>
      <c r="L12" s="1"/>
      <c r="M12" s="1"/>
      <c r="N12" s="1"/>
      <c r="O12" s="1"/>
      <c r="P12" s="1"/>
      <c r="Q12" s="269"/>
      <c r="R12" s="274" t="s">
        <v>33</v>
      </c>
      <c r="S12" s="217"/>
      <c r="T12" s="217"/>
      <c r="U12" s="217"/>
      <c r="V12" s="217"/>
      <c r="W12" s="217"/>
      <c r="X12" s="217"/>
      <c r="Y12" s="279"/>
      <c r="Z12" s="282" t="s">
        <v>33</v>
      </c>
      <c r="AA12" s="282"/>
      <c r="AB12" s="282"/>
      <c r="AC12" s="282"/>
      <c r="AD12" s="287" t="s">
        <v>33</v>
      </c>
      <c r="AE12" s="287"/>
      <c r="AF12" s="287"/>
      <c r="AG12" s="287"/>
      <c r="AH12" s="287"/>
      <c r="AI12" s="287"/>
      <c r="AJ12" s="287"/>
      <c r="AK12" s="287"/>
      <c r="AL12" s="283" t="s">
        <v>33</v>
      </c>
      <c r="AM12" s="238"/>
      <c r="AN12" s="238"/>
      <c r="AO12" s="296"/>
      <c r="AP12" s="261" t="s">
        <v>336</v>
      </c>
      <c r="AQ12" s="1"/>
      <c r="AR12" s="1"/>
      <c r="AS12" s="1"/>
      <c r="AT12" s="1"/>
      <c r="AU12" s="1"/>
      <c r="AV12" s="1"/>
      <c r="AW12" s="1"/>
      <c r="AX12" s="1"/>
      <c r="AY12" s="1"/>
      <c r="AZ12" s="1"/>
      <c r="BA12" s="1"/>
      <c r="BB12" s="1"/>
      <c r="BC12" s="1"/>
      <c r="BD12" s="1"/>
      <c r="BE12" s="1"/>
      <c r="BF12" s="269"/>
      <c r="BG12" s="274">
        <v>3548956</v>
      </c>
      <c r="BH12" s="217"/>
      <c r="BI12" s="217"/>
      <c r="BJ12" s="217"/>
      <c r="BK12" s="217"/>
      <c r="BL12" s="217"/>
      <c r="BM12" s="217"/>
      <c r="BN12" s="279"/>
      <c r="BO12" s="282">
        <v>56.2</v>
      </c>
      <c r="BP12" s="282"/>
      <c r="BQ12" s="282"/>
      <c r="BR12" s="282"/>
      <c r="BS12" s="287" t="s">
        <v>33</v>
      </c>
      <c r="BT12" s="287"/>
      <c r="BU12" s="287"/>
      <c r="BV12" s="287"/>
      <c r="BW12" s="287"/>
      <c r="BX12" s="287"/>
      <c r="BY12" s="287"/>
      <c r="BZ12" s="287"/>
      <c r="CA12" s="287"/>
      <c r="CB12" s="325"/>
      <c r="CD12" s="261" t="s">
        <v>338</v>
      </c>
      <c r="CE12" s="1"/>
      <c r="CF12" s="1"/>
      <c r="CG12" s="1"/>
      <c r="CH12" s="1"/>
      <c r="CI12" s="1"/>
      <c r="CJ12" s="1"/>
      <c r="CK12" s="1"/>
      <c r="CL12" s="1"/>
      <c r="CM12" s="1"/>
      <c r="CN12" s="1"/>
      <c r="CO12" s="1"/>
      <c r="CP12" s="1"/>
      <c r="CQ12" s="269"/>
      <c r="CR12" s="274">
        <v>407995</v>
      </c>
      <c r="CS12" s="217"/>
      <c r="CT12" s="217"/>
      <c r="CU12" s="217"/>
      <c r="CV12" s="217"/>
      <c r="CW12" s="217"/>
      <c r="CX12" s="217"/>
      <c r="CY12" s="279"/>
      <c r="CZ12" s="282">
        <v>3.2</v>
      </c>
      <c r="DA12" s="282"/>
      <c r="DB12" s="282"/>
      <c r="DC12" s="282"/>
      <c r="DD12" s="288" t="s">
        <v>33</v>
      </c>
      <c r="DE12" s="217"/>
      <c r="DF12" s="217"/>
      <c r="DG12" s="217"/>
      <c r="DH12" s="217"/>
      <c r="DI12" s="217"/>
      <c r="DJ12" s="217"/>
      <c r="DK12" s="217"/>
      <c r="DL12" s="217"/>
      <c r="DM12" s="217"/>
      <c r="DN12" s="217"/>
      <c r="DO12" s="217"/>
      <c r="DP12" s="279"/>
      <c r="DQ12" s="288">
        <v>403011</v>
      </c>
      <c r="DR12" s="217"/>
      <c r="DS12" s="217"/>
      <c r="DT12" s="217"/>
      <c r="DU12" s="217"/>
      <c r="DV12" s="217"/>
      <c r="DW12" s="217"/>
      <c r="DX12" s="217"/>
      <c r="DY12" s="217"/>
      <c r="DZ12" s="217"/>
      <c r="EA12" s="217"/>
      <c r="EB12" s="217"/>
      <c r="EC12" s="326"/>
    </row>
    <row r="13" spans="2:143" ht="11.25" customHeight="1">
      <c r="B13" s="261" t="s">
        <v>340</v>
      </c>
      <c r="C13" s="1"/>
      <c r="D13" s="1"/>
      <c r="E13" s="1"/>
      <c r="F13" s="1"/>
      <c r="G13" s="1"/>
      <c r="H13" s="1"/>
      <c r="I13" s="1"/>
      <c r="J13" s="1"/>
      <c r="K13" s="1"/>
      <c r="L13" s="1"/>
      <c r="M13" s="1"/>
      <c r="N13" s="1"/>
      <c r="O13" s="1"/>
      <c r="P13" s="1"/>
      <c r="Q13" s="269"/>
      <c r="R13" s="274" t="s">
        <v>33</v>
      </c>
      <c r="S13" s="217"/>
      <c r="T13" s="217"/>
      <c r="U13" s="217"/>
      <c r="V13" s="217"/>
      <c r="W13" s="217"/>
      <c r="X13" s="217"/>
      <c r="Y13" s="279"/>
      <c r="Z13" s="282" t="s">
        <v>33</v>
      </c>
      <c r="AA13" s="282"/>
      <c r="AB13" s="282"/>
      <c r="AC13" s="282"/>
      <c r="AD13" s="287" t="s">
        <v>33</v>
      </c>
      <c r="AE13" s="287"/>
      <c r="AF13" s="287"/>
      <c r="AG13" s="287"/>
      <c r="AH13" s="287"/>
      <c r="AI13" s="287"/>
      <c r="AJ13" s="287"/>
      <c r="AK13" s="287"/>
      <c r="AL13" s="283" t="s">
        <v>33</v>
      </c>
      <c r="AM13" s="238"/>
      <c r="AN13" s="238"/>
      <c r="AO13" s="296"/>
      <c r="AP13" s="261" t="s">
        <v>341</v>
      </c>
      <c r="AQ13" s="1"/>
      <c r="AR13" s="1"/>
      <c r="AS13" s="1"/>
      <c r="AT13" s="1"/>
      <c r="AU13" s="1"/>
      <c r="AV13" s="1"/>
      <c r="AW13" s="1"/>
      <c r="AX13" s="1"/>
      <c r="AY13" s="1"/>
      <c r="AZ13" s="1"/>
      <c r="BA13" s="1"/>
      <c r="BB13" s="1"/>
      <c r="BC13" s="1"/>
      <c r="BD13" s="1"/>
      <c r="BE13" s="1"/>
      <c r="BF13" s="269"/>
      <c r="BG13" s="274">
        <v>3545314</v>
      </c>
      <c r="BH13" s="217"/>
      <c r="BI13" s="217"/>
      <c r="BJ13" s="217"/>
      <c r="BK13" s="217"/>
      <c r="BL13" s="217"/>
      <c r="BM13" s="217"/>
      <c r="BN13" s="279"/>
      <c r="BO13" s="282">
        <v>56.1</v>
      </c>
      <c r="BP13" s="282"/>
      <c r="BQ13" s="282"/>
      <c r="BR13" s="282"/>
      <c r="BS13" s="287" t="s">
        <v>33</v>
      </c>
      <c r="BT13" s="287"/>
      <c r="BU13" s="287"/>
      <c r="BV13" s="287"/>
      <c r="BW13" s="287"/>
      <c r="BX13" s="287"/>
      <c r="BY13" s="287"/>
      <c r="BZ13" s="287"/>
      <c r="CA13" s="287"/>
      <c r="CB13" s="325"/>
      <c r="CD13" s="261" t="s">
        <v>343</v>
      </c>
      <c r="CE13" s="1"/>
      <c r="CF13" s="1"/>
      <c r="CG13" s="1"/>
      <c r="CH13" s="1"/>
      <c r="CI13" s="1"/>
      <c r="CJ13" s="1"/>
      <c r="CK13" s="1"/>
      <c r="CL13" s="1"/>
      <c r="CM13" s="1"/>
      <c r="CN13" s="1"/>
      <c r="CO13" s="1"/>
      <c r="CP13" s="1"/>
      <c r="CQ13" s="269"/>
      <c r="CR13" s="274">
        <v>1393260</v>
      </c>
      <c r="CS13" s="217"/>
      <c r="CT13" s="217"/>
      <c r="CU13" s="217"/>
      <c r="CV13" s="217"/>
      <c r="CW13" s="217"/>
      <c r="CX13" s="217"/>
      <c r="CY13" s="279"/>
      <c r="CZ13" s="282">
        <v>11.1</v>
      </c>
      <c r="DA13" s="282"/>
      <c r="DB13" s="282"/>
      <c r="DC13" s="282"/>
      <c r="DD13" s="288">
        <v>613105</v>
      </c>
      <c r="DE13" s="217"/>
      <c r="DF13" s="217"/>
      <c r="DG13" s="217"/>
      <c r="DH13" s="217"/>
      <c r="DI13" s="217"/>
      <c r="DJ13" s="217"/>
      <c r="DK13" s="217"/>
      <c r="DL13" s="217"/>
      <c r="DM13" s="217"/>
      <c r="DN13" s="217"/>
      <c r="DO13" s="217"/>
      <c r="DP13" s="279"/>
      <c r="DQ13" s="288">
        <v>926625</v>
      </c>
      <c r="DR13" s="217"/>
      <c r="DS13" s="217"/>
      <c r="DT13" s="217"/>
      <c r="DU13" s="217"/>
      <c r="DV13" s="217"/>
      <c r="DW13" s="217"/>
      <c r="DX13" s="217"/>
      <c r="DY13" s="217"/>
      <c r="DZ13" s="217"/>
      <c r="EA13" s="217"/>
      <c r="EB13" s="217"/>
      <c r="EC13" s="326"/>
    </row>
    <row r="14" spans="2:143" ht="11.25" customHeight="1">
      <c r="B14" s="261" t="s">
        <v>300</v>
      </c>
      <c r="C14" s="1"/>
      <c r="D14" s="1"/>
      <c r="E14" s="1"/>
      <c r="F14" s="1"/>
      <c r="G14" s="1"/>
      <c r="H14" s="1"/>
      <c r="I14" s="1"/>
      <c r="J14" s="1"/>
      <c r="K14" s="1"/>
      <c r="L14" s="1"/>
      <c r="M14" s="1"/>
      <c r="N14" s="1"/>
      <c r="O14" s="1"/>
      <c r="P14" s="1"/>
      <c r="Q14" s="269"/>
      <c r="R14" s="274" t="s">
        <v>33</v>
      </c>
      <c r="S14" s="217"/>
      <c r="T14" s="217"/>
      <c r="U14" s="217"/>
      <c r="V14" s="217"/>
      <c r="W14" s="217"/>
      <c r="X14" s="217"/>
      <c r="Y14" s="279"/>
      <c r="Z14" s="282" t="s">
        <v>33</v>
      </c>
      <c r="AA14" s="282"/>
      <c r="AB14" s="282"/>
      <c r="AC14" s="282"/>
      <c r="AD14" s="287" t="s">
        <v>33</v>
      </c>
      <c r="AE14" s="287"/>
      <c r="AF14" s="287"/>
      <c r="AG14" s="287"/>
      <c r="AH14" s="287"/>
      <c r="AI14" s="287"/>
      <c r="AJ14" s="287"/>
      <c r="AK14" s="287"/>
      <c r="AL14" s="283" t="s">
        <v>33</v>
      </c>
      <c r="AM14" s="238"/>
      <c r="AN14" s="238"/>
      <c r="AO14" s="296"/>
      <c r="AP14" s="261" t="s">
        <v>345</v>
      </c>
      <c r="AQ14" s="1"/>
      <c r="AR14" s="1"/>
      <c r="AS14" s="1"/>
      <c r="AT14" s="1"/>
      <c r="AU14" s="1"/>
      <c r="AV14" s="1"/>
      <c r="AW14" s="1"/>
      <c r="AX14" s="1"/>
      <c r="AY14" s="1"/>
      <c r="AZ14" s="1"/>
      <c r="BA14" s="1"/>
      <c r="BB14" s="1"/>
      <c r="BC14" s="1"/>
      <c r="BD14" s="1"/>
      <c r="BE14" s="1"/>
      <c r="BF14" s="269"/>
      <c r="BG14" s="274">
        <v>121850</v>
      </c>
      <c r="BH14" s="217"/>
      <c r="BI14" s="217"/>
      <c r="BJ14" s="217"/>
      <c r="BK14" s="217"/>
      <c r="BL14" s="217"/>
      <c r="BM14" s="217"/>
      <c r="BN14" s="279"/>
      <c r="BO14" s="282">
        <v>1.9</v>
      </c>
      <c r="BP14" s="282"/>
      <c r="BQ14" s="282"/>
      <c r="BR14" s="282"/>
      <c r="BS14" s="287" t="s">
        <v>33</v>
      </c>
      <c r="BT14" s="287"/>
      <c r="BU14" s="287"/>
      <c r="BV14" s="287"/>
      <c r="BW14" s="287"/>
      <c r="BX14" s="287"/>
      <c r="BY14" s="287"/>
      <c r="BZ14" s="287"/>
      <c r="CA14" s="287"/>
      <c r="CB14" s="325"/>
      <c r="CD14" s="261" t="s">
        <v>347</v>
      </c>
      <c r="CE14" s="1"/>
      <c r="CF14" s="1"/>
      <c r="CG14" s="1"/>
      <c r="CH14" s="1"/>
      <c r="CI14" s="1"/>
      <c r="CJ14" s="1"/>
      <c r="CK14" s="1"/>
      <c r="CL14" s="1"/>
      <c r="CM14" s="1"/>
      <c r="CN14" s="1"/>
      <c r="CO14" s="1"/>
      <c r="CP14" s="1"/>
      <c r="CQ14" s="269"/>
      <c r="CR14" s="274">
        <v>622918</v>
      </c>
      <c r="CS14" s="217"/>
      <c r="CT14" s="217"/>
      <c r="CU14" s="217"/>
      <c r="CV14" s="217"/>
      <c r="CW14" s="217"/>
      <c r="CX14" s="217"/>
      <c r="CY14" s="279"/>
      <c r="CZ14" s="282">
        <v>5</v>
      </c>
      <c r="DA14" s="282"/>
      <c r="DB14" s="282"/>
      <c r="DC14" s="282"/>
      <c r="DD14" s="288">
        <v>27929</v>
      </c>
      <c r="DE14" s="217"/>
      <c r="DF14" s="217"/>
      <c r="DG14" s="217"/>
      <c r="DH14" s="217"/>
      <c r="DI14" s="217"/>
      <c r="DJ14" s="217"/>
      <c r="DK14" s="217"/>
      <c r="DL14" s="217"/>
      <c r="DM14" s="217"/>
      <c r="DN14" s="217"/>
      <c r="DO14" s="217"/>
      <c r="DP14" s="279"/>
      <c r="DQ14" s="288">
        <v>597696</v>
      </c>
      <c r="DR14" s="217"/>
      <c r="DS14" s="217"/>
      <c r="DT14" s="217"/>
      <c r="DU14" s="217"/>
      <c r="DV14" s="217"/>
      <c r="DW14" s="217"/>
      <c r="DX14" s="217"/>
      <c r="DY14" s="217"/>
      <c r="DZ14" s="217"/>
      <c r="EA14" s="217"/>
      <c r="EB14" s="217"/>
      <c r="EC14" s="326"/>
    </row>
    <row r="15" spans="2:143" ht="11.25" customHeight="1">
      <c r="B15" s="261" t="s">
        <v>348</v>
      </c>
      <c r="C15" s="1"/>
      <c r="D15" s="1"/>
      <c r="E15" s="1"/>
      <c r="F15" s="1"/>
      <c r="G15" s="1"/>
      <c r="H15" s="1"/>
      <c r="I15" s="1"/>
      <c r="J15" s="1"/>
      <c r="K15" s="1"/>
      <c r="L15" s="1"/>
      <c r="M15" s="1"/>
      <c r="N15" s="1"/>
      <c r="O15" s="1"/>
      <c r="P15" s="1"/>
      <c r="Q15" s="269"/>
      <c r="R15" s="274">
        <v>20678</v>
      </c>
      <c r="S15" s="217"/>
      <c r="T15" s="217"/>
      <c r="U15" s="217"/>
      <c r="V15" s="217"/>
      <c r="W15" s="217"/>
      <c r="X15" s="217"/>
      <c r="Y15" s="279"/>
      <c r="Z15" s="282">
        <v>0.1</v>
      </c>
      <c r="AA15" s="282"/>
      <c r="AB15" s="282"/>
      <c r="AC15" s="282"/>
      <c r="AD15" s="287">
        <v>20678</v>
      </c>
      <c r="AE15" s="287"/>
      <c r="AF15" s="287"/>
      <c r="AG15" s="287"/>
      <c r="AH15" s="287"/>
      <c r="AI15" s="287"/>
      <c r="AJ15" s="287"/>
      <c r="AK15" s="287"/>
      <c r="AL15" s="283">
        <v>0.3</v>
      </c>
      <c r="AM15" s="238"/>
      <c r="AN15" s="238"/>
      <c r="AO15" s="296"/>
      <c r="AP15" s="261" t="s">
        <v>349</v>
      </c>
      <c r="AQ15" s="1"/>
      <c r="AR15" s="1"/>
      <c r="AS15" s="1"/>
      <c r="AT15" s="1"/>
      <c r="AU15" s="1"/>
      <c r="AV15" s="1"/>
      <c r="AW15" s="1"/>
      <c r="AX15" s="1"/>
      <c r="AY15" s="1"/>
      <c r="AZ15" s="1"/>
      <c r="BA15" s="1"/>
      <c r="BB15" s="1"/>
      <c r="BC15" s="1"/>
      <c r="BD15" s="1"/>
      <c r="BE15" s="1"/>
      <c r="BF15" s="269"/>
      <c r="BG15" s="274">
        <v>281017</v>
      </c>
      <c r="BH15" s="217"/>
      <c r="BI15" s="217"/>
      <c r="BJ15" s="217"/>
      <c r="BK15" s="217"/>
      <c r="BL15" s="217"/>
      <c r="BM15" s="217"/>
      <c r="BN15" s="279"/>
      <c r="BO15" s="282">
        <v>4.4000000000000004</v>
      </c>
      <c r="BP15" s="282"/>
      <c r="BQ15" s="282"/>
      <c r="BR15" s="282"/>
      <c r="BS15" s="287" t="s">
        <v>33</v>
      </c>
      <c r="BT15" s="287"/>
      <c r="BU15" s="287"/>
      <c r="BV15" s="287"/>
      <c r="BW15" s="287"/>
      <c r="BX15" s="287"/>
      <c r="BY15" s="287"/>
      <c r="BZ15" s="287"/>
      <c r="CA15" s="287"/>
      <c r="CB15" s="325"/>
      <c r="CD15" s="261" t="s">
        <v>351</v>
      </c>
      <c r="CE15" s="1"/>
      <c r="CF15" s="1"/>
      <c r="CG15" s="1"/>
      <c r="CH15" s="1"/>
      <c r="CI15" s="1"/>
      <c r="CJ15" s="1"/>
      <c r="CK15" s="1"/>
      <c r="CL15" s="1"/>
      <c r="CM15" s="1"/>
      <c r="CN15" s="1"/>
      <c r="CO15" s="1"/>
      <c r="CP15" s="1"/>
      <c r="CQ15" s="269"/>
      <c r="CR15" s="274">
        <v>1453373</v>
      </c>
      <c r="CS15" s="217"/>
      <c r="CT15" s="217"/>
      <c r="CU15" s="217"/>
      <c r="CV15" s="217"/>
      <c r="CW15" s="217"/>
      <c r="CX15" s="217"/>
      <c r="CY15" s="279"/>
      <c r="CZ15" s="282">
        <v>11.6</v>
      </c>
      <c r="DA15" s="282"/>
      <c r="DB15" s="282"/>
      <c r="DC15" s="282"/>
      <c r="DD15" s="288">
        <v>146281</v>
      </c>
      <c r="DE15" s="217"/>
      <c r="DF15" s="217"/>
      <c r="DG15" s="217"/>
      <c r="DH15" s="217"/>
      <c r="DI15" s="217"/>
      <c r="DJ15" s="217"/>
      <c r="DK15" s="217"/>
      <c r="DL15" s="217"/>
      <c r="DM15" s="217"/>
      <c r="DN15" s="217"/>
      <c r="DO15" s="217"/>
      <c r="DP15" s="279"/>
      <c r="DQ15" s="288">
        <v>1222507</v>
      </c>
      <c r="DR15" s="217"/>
      <c r="DS15" s="217"/>
      <c r="DT15" s="217"/>
      <c r="DU15" s="217"/>
      <c r="DV15" s="217"/>
      <c r="DW15" s="217"/>
      <c r="DX15" s="217"/>
      <c r="DY15" s="217"/>
      <c r="DZ15" s="217"/>
      <c r="EA15" s="217"/>
      <c r="EB15" s="217"/>
      <c r="EC15" s="326"/>
    </row>
    <row r="16" spans="2:143" ht="11.25" customHeight="1">
      <c r="B16" s="261" t="s">
        <v>353</v>
      </c>
      <c r="C16" s="1"/>
      <c r="D16" s="1"/>
      <c r="E16" s="1"/>
      <c r="F16" s="1"/>
      <c r="G16" s="1"/>
      <c r="H16" s="1"/>
      <c r="I16" s="1"/>
      <c r="J16" s="1"/>
      <c r="K16" s="1"/>
      <c r="L16" s="1"/>
      <c r="M16" s="1"/>
      <c r="N16" s="1"/>
      <c r="O16" s="1"/>
      <c r="P16" s="1"/>
      <c r="Q16" s="269"/>
      <c r="R16" s="274">
        <v>108116</v>
      </c>
      <c r="S16" s="217"/>
      <c r="T16" s="217"/>
      <c r="U16" s="217"/>
      <c r="V16" s="217"/>
      <c r="W16" s="217"/>
      <c r="X16" s="217"/>
      <c r="Y16" s="279"/>
      <c r="Z16" s="282">
        <v>0.8</v>
      </c>
      <c r="AA16" s="282"/>
      <c r="AB16" s="282"/>
      <c r="AC16" s="282"/>
      <c r="AD16" s="287">
        <v>108116</v>
      </c>
      <c r="AE16" s="287"/>
      <c r="AF16" s="287"/>
      <c r="AG16" s="287"/>
      <c r="AH16" s="287"/>
      <c r="AI16" s="287"/>
      <c r="AJ16" s="287"/>
      <c r="AK16" s="287"/>
      <c r="AL16" s="283">
        <v>1.3</v>
      </c>
      <c r="AM16" s="238"/>
      <c r="AN16" s="238"/>
      <c r="AO16" s="296"/>
      <c r="AP16" s="261" t="s">
        <v>355</v>
      </c>
      <c r="AQ16" s="1"/>
      <c r="AR16" s="1"/>
      <c r="AS16" s="1"/>
      <c r="AT16" s="1"/>
      <c r="AU16" s="1"/>
      <c r="AV16" s="1"/>
      <c r="AW16" s="1"/>
      <c r="AX16" s="1"/>
      <c r="AY16" s="1"/>
      <c r="AZ16" s="1"/>
      <c r="BA16" s="1"/>
      <c r="BB16" s="1"/>
      <c r="BC16" s="1"/>
      <c r="BD16" s="1"/>
      <c r="BE16" s="1"/>
      <c r="BF16" s="269"/>
      <c r="BG16" s="274" t="s">
        <v>33</v>
      </c>
      <c r="BH16" s="217"/>
      <c r="BI16" s="217"/>
      <c r="BJ16" s="217"/>
      <c r="BK16" s="217"/>
      <c r="BL16" s="217"/>
      <c r="BM16" s="217"/>
      <c r="BN16" s="279"/>
      <c r="BO16" s="282" t="s">
        <v>33</v>
      </c>
      <c r="BP16" s="282"/>
      <c r="BQ16" s="282"/>
      <c r="BR16" s="282"/>
      <c r="BS16" s="287" t="s">
        <v>33</v>
      </c>
      <c r="BT16" s="287"/>
      <c r="BU16" s="287"/>
      <c r="BV16" s="287"/>
      <c r="BW16" s="287"/>
      <c r="BX16" s="287"/>
      <c r="BY16" s="287"/>
      <c r="BZ16" s="287"/>
      <c r="CA16" s="287"/>
      <c r="CB16" s="325"/>
      <c r="CD16" s="261" t="s">
        <v>322</v>
      </c>
      <c r="CE16" s="1"/>
      <c r="CF16" s="1"/>
      <c r="CG16" s="1"/>
      <c r="CH16" s="1"/>
      <c r="CI16" s="1"/>
      <c r="CJ16" s="1"/>
      <c r="CK16" s="1"/>
      <c r="CL16" s="1"/>
      <c r="CM16" s="1"/>
      <c r="CN16" s="1"/>
      <c r="CO16" s="1"/>
      <c r="CP16" s="1"/>
      <c r="CQ16" s="269"/>
      <c r="CR16" s="274" t="s">
        <v>33</v>
      </c>
      <c r="CS16" s="217"/>
      <c r="CT16" s="217"/>
      <c r="CU16" s="217"/>
      <c r="CV16" s="217"/>
      <c r="CW16" s="217"/>
      <c r="CX16" s="217"/>
      <c r="CY16" s="279"/>
      <c r="CZ16" s="282" t="s">
        <v>33</v>
      </c>
      <c r="DA16" s="282"/>
      <c r="DB16" s="282"/>
      <c r="DC16" s="282"/>
      <c r="DD16" s="288" t="s">
        <v>33</v>
      </c>
      <c r="DE16" s="217"/>
      <c r="DF16" s="217"/>
      <c r="DG16" s="217"/>
      <c r="DH16" s="217"/>
      <c r="DI16" s="217"/>
      <c r="DJ16" s="217"/>
      <c r="DK16" s="217"/>
      <c r="DL16" s="217"/>
      <c r="DM16" s="217"/>
      <c r="DN16" s="217"/>
      <c r="DO16" s="217"/>
      <c r="DP16" s="279"/>
      <c r="DQ16" s="288" t="s">
        <v>33</v>
      </c>
      <c r="DR16" s="217"/>
      <c r="DS16" s="217"/>
      <c r="DT16" s="217"/>
      <c r="DU16" s="217"/>
      <c r="DV16" s="217"/>
      <c r="DW16" s="217"/>
      <c r="DX16" s="217"/>
      <c r="DY16" s="217"/>
      <c r="DZ16" s="217"/>
      <c r="EA16" s="217"/>
      <c r="EB16" s="217"/>
      <c r="EC16" s="326"/>
    </row>
    <row r="17" spans="2:133" ht="11.25" customHeight="1">
      <c r="B17" s="261" t="s">
        <v>356</v>
      </c>
      <c r="C17" s="1"/>
      <c r="D17" s="1"/>
      <c r="E17" s="1"/>
      <c r="F17" s="1"/>
      <c r="G17" s="1"/>
      <c r="H17" s="1"/>
      <c r="I17" s="1"/>
      <c r="J17" s="1"/>
      <c r="K17" s="1"/>
      <c r="L17" s="1"/>
      <c r="M17" s="1"/>
      <c r="N17" s="1"/>
      <c r="O17" s="1"/>
      <c r="P17" s="1"/>
      <c r="Q17" s="269"/>
      <c r="R17" s="274">
        <v>189816</v>
      </c>
      <c r="S17" s="217"/>
      <c r="T17" s="217"/>
      <c r="U17" s="217"/>
      <c r="V17" s="217"/>
      <c r="W17" s="217"/>
      <c r="X17" s="217"/>
      <c r="Y17" s="279"/>
      <c r="Z17" s="282">
        <v>1.4</v>
      </c>
      <c r="AA17" s="282"/>
      <c r="AB17" s="282"/>
      <c r="AC17" s="282"/>
      <c r="AD17" s="287">
        <v>189816</v>
      </c>
      <c r="AE17" s="287"/>
      <c r="AF17" s="287"/>
      <c r="AG17" s="287"/>
      <c r="AH17" s="287"/>
      <c r="AI17" s="287"/>
      <c r="AJ17" s="287"/>
      <c r="AK17" s="287"/>
      <c r="AL17" s="283">
        <v>2.2999999999999998</v>
      </c>
      <c r="AM17" s="238"/>
      <c r="AN17" s="238"/>
      <c r="AO17" s="296"/>
      <c r="AP17" s="261" t="s">
        <v>11</v>
      </c>
      <c r="AQ17" s="1"/>
      <c r="AR17" s="1"/>
      <c r="AS17" s="1"/>
      <c r="AT17" s="1"/>
      <c r="AU17" s="1"/>
      <c r="AV17" s="1"/>
      <c r="AW17" s="1"/>
      <c r="AX17" s="1"/>
      <c r="AY17" s="1"/>
      <c r="AZ17" s="1"/>
      <c r="BA17" s="1"/>
      <c r="BB17" s="1"/>
      <c r="BC17" s="1"/>
      <c r="BD17" s="1"/>
      <c r="BE17" s="1"/>
      <c r="BF17" s="269"/>
      <c r="BG17" s="274" t="s">
        <v>33</v>
      </c>
      <c r="BH17" s="217"/>
      <c r="BI17" s="217"/>
      <c r="BJ17" s="217"/>
      <c r="BK17" s="217"/>
      <c r="BL17" s="217"/>
      <c r="BM17" s="217"/>
      <c r="BN17" s="279"/>
      <c r="BO17" s="282" t="s">
        <v>33</v>
      </c>
      <c r="BP17" s="282"/>
      <c r="BQ17" s="282"/>
      <c r="BR17" s="282"/>
      <c r="BS17" s="287" t="s">
        <v>33</v>
      </c>
      <c r="BT17" s="287"/>
      <c r="BU17" s="287"/>
      <c r="BV17" s="287"/>
      <c r="BW17" s="287"/>
      <c r="BX17" s="287"/>
      <c r="BY17" s="287"/>
      <c r="BZ17" s="287"/>
      <c r="CA17" s="287"/>
      <c r="CB17" s="325"/>
      <c r="CD17" s="261" t="s">
        <v>61</v>
      </c>
      <c r="CE17" s="1"/>
      <c r="CF17" s="1"/>
      <c r="CG17" s="1"/>
      <c r="CH17" s="1"/>
      <c r="CI17" s="1"/>
      <c r="CJ17" s="1"/>
      <c r="CK17" s="1"/>
      <c r="CL17" s="1"/>
      <c r="CM17" s="1"/>
      <c r="CN17" s="1"/>
      <c r="CO17" s="1"/>
      <c r="CP17" s="1"/>
      <c r="CQ17" s="269"/>
      <c r="CR17" s="274">
        <v>810962</v>
      </c>
      <c r="CS17" s="217"/>
      <c r="CT17" s="217"/>
      <c r="CU17" s="217"/>
      <c r="CV17" s="217"/>
      <c r="CW17" s="217"/>
      <c r="CX17" s="217"/>
      <c r="CY17" s="279"/>
      <c r="CZ17" s="282">
        <v>6.4</v>
      </c>
      <c r="DA17" s="282"/>
      <c r="DB17" s="282"/>
      <c r="DC17" s="282"/>
      <c r="DD17" s="288" t="s">
        <v>33</v>
      </c>
      <c r="DE17" s="217"/>
      <c r="DF17" s="217"/>
      <c r="DG17" s="217"/>
      <c r="DH17" s="217"/>
      <c r="DI17" s="217"/>
      <c r="DJ17" s="217"/>
      <c r="DK17" s="217"/>
      <c r="DL17" s="217"/>
      <c r="DM17" s="217"/>
      <c r="DN17" s="217"/>
      <c r="DO17" s="217"/>
      <c r="DP17" s="279"/>
      <c r="DQ17" s="288">
        <v>810962</v>
      </c>
      <c r="DR17" s="217"/>
      <c r="DS17" s="217"/>
      <c r="DT17" s="217"/>
      <c r="DU17" s="217"/>
      <c r="DV17" s="217"/>
      <c r="DW17" s="217"/>
      <c r="DX17" s="217"/>
      <c r="DY17" s="217"/>
      <c r="DZ17" s="217"/>
      <c r="EA17" s="217"/>
      <c r="EB17" s="217"/>
      <c r="EC17" s="326"/>
    </row>
    <row r="18" spans="2:133" ht="11.25" customHeight="1">
      <c r="B18" s="261" t="s">
        <v>357</v>
      </c>
      <c r="C18" s="1"/>
      <c r="D18" s="1"/>
      <c r="E18" s="1"/>
      <c r="F18" s="1"/>
      <c r="G18" s="1"/>
      <c r="H18" s="1"/>
      <c r="I18" s="1"/>
      <c r="J18" s="1"/>
      <c r="K18" s="1"/>
      <c r="L18" s="1"/>
      <c r="M18" s="1"/>
      <c r="N18" s="1"/>
      <c r="O18" s="1"/>
      <c r="P18" s="1"/>
      <c r="Q18" s="269"/>
      <c r="R18" s="274">
        <v>38308</v>
      </c>
      <c r="S18" s="217"/>
      <c r="T18" s="217"/>
      <c r="U18" s="217"/>
      <c r="V18" s="217"/>
      <c r="W18" s="217"/>
      <c r="X18" s="217"/>
      <c r="Y18" s="279"/>
      <c r="Z18" s="282">
        <v>0.3</v>
      </c>
      <c r="AA18" s="282"/>
      <c r="AB18" s="282"/>
      <c r="AC18" s="282"/>
      <c r="AD18" s="287">
        <v>38308</v>
      </c>
      <c r="AE18" s="287"/>
      <c r="AF18" s="287"/>
      <c r="AG18" s="287"/>
      <c r="AH18" s="287"/>
      <c r="AI18" s="287"/>
      <c r="AJ18" s="287"/>
      <c r="AK18" s="287"/>
      <c r="AL18" s="283">
        <v>0.5</v>
      </c>
      <c r="AM18" s="238"/>
      <c r="AN18" s="238"/>
      <c r="AO18" s="296"/>
      <c r="AP18" s="261" t="s">
        <v>45</v>
      </c>
      <c r="AQ18" s="1"/>
      <c r="AR18" s="1"/>
      <c r="AS18" s="1"/>
      <c r="AT18" s="1"/>
      <c r="AU18" s="1"/>
      <c r="AV18" s="1"/>
      <c r="AW18" s="1"/>
      <c r="AX18" s="1"/>
      <c r="AY18" s="1"/>
      <c r="AZ18" s="1"/>
      <c r="BA18" s="1"/>
      <c r="BB18" s="1"/>
      <c r="BC18" s="1"/>
      <c r="BD18" s="1"/>
      <c r="BE18" s="1"/>
      <c r="BF18" s="269"/>
      <c r="BG18" s="274" t="s">
        <v>33</v>
      </c>
      <c r="BH18" s="217"/>
      <c r="BI18" s="217"/>
      <c r="BJ18" s="217"/>
      <c r="BK18" s="217"/>
      <c r="BL18" s="217"/>
      <c r="BM18" s="217"/>
      <c r="BN18" s="279"/>
      <c r="BO18" s="282" t="s">
        <v>33</v>
      </c>
      <c r="BP18" s="282"/>
      <c r="BQ18" s="282"/>
      <c r="BR18" s="282"/>
      <c r="BS18" s="287" t="s">
        <v>33</v>
      </c>
      <c r="BT18" s="287"/>
      <c r="BU18" s="287"/>
      <c r="BV18" s="287"/>
      <c r="BW18" s="287"/>
      <c r="BX18" s="287"/>
      <c r="BY18" s="287"/>
      <c r="BZ18" s="287"/>
      <c r="CA18" s="287"/>
      <c r="CB18" s="325"/>
      <c r="CD18" s="261" t="s">
        <v>358</v>
      </c>
      <c r="CE18" s="1"/>
      <c r="CF18" s="1"/>
      <c r="CG18" s="1"/>
      <c r="CH18" s="1"/>
      <c r="CI18" s="1"/>
      <c r="CJ18" s="1"/>
      <c r="CK18" s="1"/>
      <c r="CL18" s="1"/>
      <c r="CM18" s="1"/>
      <c r="CN18" s="1"/>
      <c r="CO18" s="1"/>
      <c r="CP18" s="1"/>
      <c r="CQ18" s="269"/>
      <c r="CR18" s="274" t="s">
        <v>33</v>
      </c>
      <c r="CS18" s="217"/>
      <c r="CT18" s="217"/>
      <c r="CU18" s="217"/>
      <c r="CV18" s="217"/>
      <c r="CW18" s="217"/>
      <c r="CX18" s="217"/>
      <c r="CY18" s="279"/>
      <c r="CZ18" s="282" t="s">
        <v>33</v>
      </c>
      <c r="DA18" s="282"/>
      <c r="DB18" s="282"/>
      <c r="DC18" s="282"/>
      <c r="DD18" s="288" t="s">
        <v>33</v>
      </c>
      <c r="DE18" s="217"/>
      <c r="DF18" s="217"/>
      <c r="DG18" s="217"/>
      <c r="DH18" s="217"/>
      <c r="DI18" s="217"/>
      <c r="DJ18" s="217"/>
      <c r="DK18" s="217"/>
      <c r="DL18" s="217"/>
      <c r="DM18" s="217"/>
      <c r="DN18" s="217"/>
      <c r="DO18" s="217"/>
      <c r="DP18" s="279"/>
      <c r="DQ18" s="288" t="s">
        <v>33</v>
      </c>
      <c r="DR18" s="217"/>
      <c r="DS18" s="217"/>
      <c r="DT18" s="217"/>
      <c r="DU18" s="217"/>
      <c r="DV18" s="217"/>
      <c r="DW18" s="217"/>
      <c r="DX18" s="217"/>
      <c r="DY18" s="217"/>
      <c r="DZ18" s="217"/>
      <c r="EA18" s="217"/>
      <c r="EB18" s="217"/>
      <c r="EC18" s="326"/>
    </row>
    <row r="19" spans="2:133" ht="11.25" customHeight="1">
      <c r="B19" s="261" t="s">
        <v>361</v>
      </c>
      <c r="C19" s="1"/>
      <c r="D19" s="1"/>
      <c r="E19" s="1"/>
      <c r="F19" s="1"/>
      <c r="G19" s="1"/>
      <c r="H19" s="1"/>
      <c r="I19" s="1"/>
      <c r="J19" s="1"/>
      <c r="K19" s="1"/>
      <c r="L19" s="1"/>
      <c r="M19" s="1"/>
      <c r="N19" s="1"/>
      <c r="O19" s="1"/>
      <c r="P19" s="1"/>
      <c r="Q19" s="269"/>
      <c r="R19" s="274">
        <v>151508</v>
      </c>
      <c r="S19" s="217"/>
      <c r="T19" s="217"/>
      <c r="U19" s="217"/>
      <c r="V19" s="217"/>
      <c r="W19" s="217"/>
      <c r="X19" s="217"/>
      <c r="Y19" s="279"/>
      <c r="Z19" s="282">
        <v>1.1000000000000001</v>
      </c>
      <c r="AA19" s="282"/>
      <c r="AB19" s="282"/>
      <c r="AC19" s="282"/>
      <c r="AD19" s="287">
        <v>151508</v>
      </c>
      <c r="AE19" s="287"/>
      <c r="AF19" s="287"/>
      <c r="AG19" s="287"/>
      <c r="AH19" s="287"/>
      <c r="AI19" s="287"/>
      <c r="AJ19" s="287"/>
      <c r="AK19" s="287"/>
      <c r="AL19" s="283">
        <v>1.9</v>
      </c>
      <c r="AM19" s="238"/>
      <c r="AN19" s="238"/>
      <c r="AO19" s="296"/>
      <c r="AP19" s="261" t="s">
        <v>362</v>
      </c>
      <c r="AQ19" s="1"/>
      <c r="AR19" s="1"/>
      <c r="AS19" s="1"/>
      <c r="AT19" s="1"/>
      <c r="AU19" s="1"/>
      <c r="AV19" s="1"/>
      <c r="AW19" s="1"/>
      <c r="AX19" s="1"/>
      <c r="AY19" s="1"/>
      <c r="AZ19" s="1"/>
      <c r="BA19" s="1"/>
      <c r="BB19" s="1"/>
      <c r="BC19" s="1"/>
      <c r="BD19" s="1"/>
      <c r="BE19" s="1"/>
      <c r="BF19" s="269"/>
      <c r="BG19" s="274">
        <v>152272</v>
      </c>
      <c r="BH19" s="217"/>
      <c r="BI19" s="217"/>
      <c r="BJ19" s="217"/>
      <c r="BK19" s="217"/>
      <c r="BL19" s="217"/>
      <c r="BM19" s="217"/>
      <c r="BN19" s="279"/>
      <c r="BO19" s="282">
        <v>2.4</v>
      </c>
      <c r="BP19" s="282"/>
      <c r="BQ19" s="282"/>
      <c r="BR19" s="282"/>
      <c r="BS19" s="287" t="s">
        <v>33</v>
      </c>
      <c r="BT19" s="287"/>
      <c r="BU19" s="287"/>
      <c r="BV19" s="287"/>
      <c r="BW19" s="287"/>
      <c r="BX19" s="287"/>
      <c r="BY19" s="287"/>
      <c r="BZ19" s="287"/>
      <c r="CA19" s="287"/>
      <c r="CB19" s="325"/>
      <c r="CD19" s="261" t="s">
        <v>333</v>
      </c>
      <c r="CE19" s="1"/>
      <c r="CF19" s="1"/>
      <c r="CG19" s="1"/>
      <c r="CH19" s="1"/>
      <c r="CI19" s="1"/>
      <c r="CJ19" s="1"/>
      <c r="CK19" s="1"/>
      <c r="CL19" s="1"/>
      <c r="CM19" s="1"/>
      <c r="CN19" s="1"/>
      <c r="CO19" s="1"/>
      <c r="CP19" s="1"/>
      <c r="CQ19" s="269"/>
      <c r="CR19" s="274" t="s">
        <v>33</v>
      </c>
      <c r="CS19" s="217"/>
      <c r="CT19" s="217"/>
      <c r="CU19" s="217"/>
      <c r="CV19" s="217"/>
      <c r="CW19" s="217"/>
      <c r="CX19" s="217"/>
      <c r="CY19" s="279"/>
      <c r="CZ19" s="282" t="s">
        <v>33</v>
      </c>
      <c r="DA19" s="282"/>
      <c r="DB19" s="282"/>
      <c r="DC19" s="282"/>
      <c r="DD19" s="288" t="s">
        <v>33</v>
      </c>
      <c r="DE19" s="217"/>
      <c r="DF19" s="217"/>
      <c r="DG19" s="217"/>
      <c r="DH19" s="217"/>
      <c r="DI19" s="217"/>
      <c r="DJ19" s="217"/>
      <c r="DK19" s="217"/>
      <c r="DL19" s="217"/>
      <c r="DM19" s="217"/>
      <c r="DN19" s="217"/>
      <c r="DO19" s="217"/>
      <c r="DP19" s="279"/>
      <c r="DQ19" s="288" t="s">
        <v>33</v>
      </c>
      <c r="DR19" s="217"/>
      <c r="DS19" s="217"/>
      <c r="DT19" s="217"/>
      <c r="DU19" s="217"/>
      <c r="DV19" s="217"/>
      <c r="DW19" s="217"/>
      <c r="DX19" s="217"/>
      <c r="DY19" s="217"/>
      <c r="DZ19" s="217"/>
      <c r="EA19" s="217"/>
      <c r="EB19" s="217"/>
      <c r="EC19" s="326"/>
    </row>
    <row r="20" spans="2:133" ht="11.25" customHeight="1">
      <c r="B20" s="262" t="s">
        <v>364</v>
      </c>
      <c r="C20" s="266"/>
      <c r="D20" s="266"/>
      <c r="E20" s="266"/>
      <c r="F20" s="266"/>
      <c r="G20" s="266"/>
      <c r="H20" s="266"/>
      <c r="I20" s="266"/>
      <c r="J20" s="266"/>
      <c r="K20" s="266"/>
      <c r="L20" s="266"/>
      <c r="M20" s="266"/>
      <c r="N20" s="266"/>
      <c r="O20" s="266"/>
      <c r="P20" s="266"/>
      <c r="Q20" s="270"/>
      <c r="R20" s="274" t="s">
        <v>33</v>
      </c>
      <c r="S20" s="217"/>
      <c r="T20" s="217"/>
      <c r="U20" s="217"/>
      <c r="V20" s="217"/>
      <c r="W20" s="217"/>
      <c r="X20" s="217"/>
      <c r="Y20" s="279"/>
      <c r="Z20" s="282" t="s">
        <v>33</v>
      </c>
      <c r="AA20" s="282"/>
      <c r="AB20" s="282"/>
      <c r="AC20" s="282"/>
      <c r="AD20" s="287" t="s">
        <v>33</v>
      </c>
      <c r="AE20" s="287"/>
      <c r="AF20" s="287"/>
      <c r="AG20" s="287"/>
      <c r="AH20" s="287"/>
      <c r="AI20" s="287"/>
      <c r="AJ20" s="287"/>
      <c r="AK20" s="287"/>
      <c r="AL20" s="283" t="s">
        <v>33</v>
      </c>
      <c r="AM20" s="238"/>
      <c r="AN20" s="238"/>
      <c r="AO20" s="296"/>
      <c r="AP20" s="261" t="s">
        <v>365</v>
      </c>
      <c r="AQ20" s="1"/>
      <c r="AR20" s="1"/>
      <c r="AS20" s="1"/>
      <c r="AT20" s="1"/>
      <c r="AU20" s="1"/>
      <c r="AV20" s="1"/>
      <c r="AW20" s="1"/>
      <c r="AX20" s="1"/>
      <c r="AY20" s="1"/>
      <c r="AZ20" s="1"/>
      <c r="BA20" s="1"/>
      <c r="BB20" s="1"/>
      <c r="BC20" s="1"/>
      <c r="BD20" s="1"/>
      <c r="BE20" s="1"/>
      <c r="BF20" s="269"/>
      <c r="BG20" s="274">
        <v>152272</v>
      </c>
      <c r="BH20" s="217"/>
      <c r="BI20" s="217"/>
      <c r="BJ20" s="217"/>
      <c r="BK20" s="217"/>
      <c r="BL20" s="217"/>
      <c r="BM20" s="217"/>
      <c r="BN20" s="279"/>
      <c r="BO20" s="282">
        <v>2.4</v>
      </c>
      <c r="BP20" s="282"/>
      <c r="BQ20" s="282"/>
      <c r="BR20" s="282"/>
      <c r="BS20" s="287" t="s">
        <v>33</v>
      </c>
      <c r="BT20" s="287"/>
      <c r="BU20" s="287"/>
      <c r="BV20" s="287"/>
      <c r="BW20" s="287"/>
      <c r="BX20" s="287"/>
      <c r="BY20" s="287"/>
      <c r="BZ20" s="287"/>
      <c r="CA20" s="287"/>
      <c r="CB20" s="325"/>
      <c r="CD20" s="261" t="s">
        <v>75</v>
      </c>
      <c r="CE20" s="1"/>
      <c r="CF20" s="1"/>
      <c r="CG20" s="1"/>
      <c r="CH20" s="1"/>
      <c r="CI20" s="1"/>
      <c r="CJ20" s="1"/>
      <c r="CK20" s="1"/>
      <c r="CL20" s="1"/>
      <c r="CM20" s="1"/>
      <c r="CN20" s="1"/>
      <c r="CO20" s="1"/>
      <c r="CP20" s="1"/>
      <c r="CQ20" s="269"/>
      <c r="CR20" s="274">
        <v>12574301</v>
      </c>
      <c r="CS20" s="217"/>
      <c r="CT20" s="217"/>
      <c r="CU20" s="217"/>
      <c r="CV20" s="217"/>
      <c r="CW20" s="217"/>
      <c r="CX20" s="217"/>
      <c r="CY20" s="279"/>
      <c r="CZ20" s="282">
        <v>100</v>
      </c>
      <c r="DA20" s="282"/>
      <c r="DB20" s="282"/>
      <c r="DC20" s="282"/>
      <c r="DD20" s="288">
        <v>1138427</v>
      </c>
      <c r="DE20" s="217"/>
      <c r="DF20" s="217"/>
      <c r="DG20" s="217"/>
      <c r="DH20" s="217"/>
      <c r="DI20" s="217"/>
      <c r="DJ20" s="217"/>
      <c r="DK20" s="217"/>
      <c r="DL20" s="217"/>
      <c r="DM20" s="217"/>
      <c r="DN20" s="217"/>
      <c r="DO20" s="217"/>
      <c r="DP20" s="279"/>
      <c r="DQ20" s="288">
        <v>9033700</v>
      </c>
      <c r="DR20" s="217"/>
      <c r="DS20" s="217"/>
      <c r="DT20" s="217"/>
      <c r="DU20" s="217"/>
      <c r="DV20" s="217"/>
      <c r="DW20" s="217"/>
      <c r="DX20" s="217"/>
      <c r="DY20" s="217"/>
      <c r="DZ20" s="217"/>
      <c r="EA20" s="217"/>
      <c r="EB20" s="217"/>
      <c r="EC20" s="326"/>
    </row>
    <row r="21" spans="2:133" ht="11.25" customHeight="1">
      <c r="B21" s="261" t="s">
        <v>367</v>
      </c>
      <c r="C21" s="1"/>
      <c r="D21" s="1"/>
      <c r="E21" s="1"/>
      <c r="F21" s="1"/>
      <c r="G21" s="1"/>
      <c r="H21" s="1"/>
      <c r="I21" s="1"/>
      <c r="J21" s="1"/>
      <c r="K21" s="1"/>
      <c r="L21" s="1"/>
      <c r="M21" s="1"/>
      <c r="N21" s="1"/>
      <c r="O21" s="1"/>
      <c r="P21" s="1"/>
      <c r="Q21" s="269"/>
      <c r="R21" s="274">
        <v>646040</v>
      </c>
      <c r="S21" s="217"/>
      <c r="T21" s="217"/>
      <c r="U21" s="217"/>
      <c r="V21" s="217"/>
      <c r="W21" s="217"/>
      <c r="X21" s="217"/>
      <c r="Y21" s="279"/>
      <c r="Z21" s="282">
        <v>4.5999999999999996</v>
      </c>
      <c r="AA21" s="282"/>
      <c r="AB21" s="282"/>
      <c r="AC21" s="282"/>
      <c r="AD21" s="287">
        <v>550717</v>
      </c>
      <c r="AE21" s="287"/>
      <c r="AF21" s="287"/>
      <c r="AG21" s="287"/>
      <c r="AH21" s="287"/>
      <c r="AI21" s="287"/>
      <c r="AJ21" s="287"/>
      <c r="AK21" s="287"/>
      <c r="AL21" s="283">
        <v>6.7</v>
      </c>
      <c r="AM21" s="238"/>
      <c r="AN21" s="238"/>
      <c r="AO21" s="296"/>
      <c r="AP21" s="261" t="s">
        <v>369</v>
      </c>
      <c r="AQ21" s="300"/>
      <c r="AR21" s="300"/>
      <c r="AS21" s="300"/>
      <c r="AT21" s="300"/>
      <c r="AU21" s="300"/>
      <c r="AV21" s="300"/>
      <c r="AW21" s="300"/>
      <c r="AX21" s="300"/>
      <c r="AY21" s="300"/>
      <c r="AZ21" s="300"/>
      <c r="BA21" s="300"/>
      <c r="BB21" s="300"/>
      <c r="BC21" s="300"/>
      <c r="BD21" s="300"/>
      <c r="BE21" s="300"/>
      <c r="BF21" s="314"/>
      <c r="BG21" s="274">
        <v>150</v>
      </c>
      <c r="BH21" s="217"/>
      <c r="BI21" s="217"/>
      <c r="BJ21" s="217"/>
      <c r="BK21" s="217"/>
      <c r="BL21" s="217"/>
      <c r="BM21" s="217"/>
      <c r="BN21" s="279"/>
      <c r="BO21" s="282">
        <v>0</v>
      </c>
      <c r="BP21" s="282"/>
      <c r="BQ21" s="282"/>
      <c r="BR21" s="282"/>
      <c r="BS21" s="287" t="s">
        <v>33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371</v>
      </c>
      <c r="C22" s="1"/>
      <c r="D22" s="1"/>
      <c r="E22" s="1"/>
      <c r="F22" s="1"/>
      <c r="G22" s="1"/>
      <c r="H22" s="1"/>
      <c r="I22" s="1"/>
      <c r="J22" s="1"/>
      <c r="K22" s="1"/>
      <c r="L22" s="1"/>
      <c r="M22" s="1"/>
      <c r="N22" s="1"/>
      <c r="O22" s="1"/>
      <c r="P22" s="1"/>
      <c r="Q22" s="269"/>
      <c r="R22" s="274">
        <v>550717</v>
      </c>
      <c r="S22" s="217"/>
      <c r="T22" s="217"/>
      <c r="U22" s="217"/>
      <c r="V22" s="217"/>
      <c r="W22" s="217"/>
      <c r="X22" s="217"/>
      <c r="Y22" s="279"/>
      <c r="Z22" s="282">
        <v>3.9</v>
      </c>
      <c r="AA22" s="282"/>
      <c r="AB22" s="282"/>
      <c r="AC22" s="282"/>
      <c r="AD22" s="287">
        <v>550717</v>
      </c>
      <c r="AE22" s="287"/>
      <c r="AF22" s="287"/>
      <c r="AG22" s="287"/>
      <c r="AH22" s="287"/>
      <c r="AI22" s="287"/>
      <c r="AJ22" s="287"/>
      <c r="AK22" s="287"/>
      <c r="AL22" s="283">
        <v>6.7</v>
      </c>
      <c r="AM22" s="238"/>
      <c r="AN22" s="238"/>
      <c r="AO22" s="296"/>
      <c r="AP22" s="261" t="s">
        <v>128</v>
      </c>
      <c r="AQ22" s="300"/>
      <c r="AR22" s="300"/>
      <c r="AS22" s="300"/>
      <c r="AT22" s="300"/>
      <c r="AU22" s="300"/>
      <c r="AV22" s="300"/>
      <c r="AW22" s="300"/>
      <c r="AX22" s="300"/>
      <c r="AY22" s="300"/>
      <c r="AZ22" s="300"/>
      <c r="BA22" s="300"/>
      <c r="BB22" s="300"/>
      <c r="BC22" s="300"/>
      <c r="BD22" s="300"/>
      <c r="BE22" s="300"/>
      <c r="BF22" s="314"/>
      <c r="BG22" s="274" t="s">
        <v>33</v>
      </c>
      <c r="BH22" s="217"/>
      <c r="BI22" s="217"/>
      <c r="BJ22" s="217"/>
      <c r="BK22" s="217"/>
      <c r="BL22" s="217"/>
      <c r="BM22" s="217"/>
      <c r="BN22" s="279"/>
      <c r="BO22" s="282" t="s">
        <v>33</v>
      </c>
      <c r="BP22" s="282"/>
      <c r="BQ22" s="282"/>
      <c r="BR22" s="282"/>
      <c r="BS22" s="287" t="s">
        <v>33</v>
      </c>
      <c r="BT22" s="287"/>
      <c r="BU22" s="287"/>
      <c r="BV22" s="287"/>
      <c r="BW22" s="287"/>
      <c r="BX22" s="287"/>
      <c r="BY22" s="287"/>
      <c r="BZ22" s="287"/>
      <c r="CA22" s="287"/>
      <c r="CB22" s="325"/>
      <c r="CD22" s="182" t="s">
        <v>372</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374</v>
      </c>
      <c r="C23" s="1"/>
      <c r="D23" s="1"/>
      <c r="E23" s="1"/>
      <c r="F23" s="1"/>
      <c r="G23" s="1"/>
      <c r="H23" s="1"/>
      <c r="I23" s="1"/>
      <c r="J23" s="1"/>
      <c r="K23" s="1"/>
      <c r="L23" s="1"/>
      <c r="M23" s="1"/>
      <c r="N23" s="1"/>
      <c r="O23" s="1"/>
      <c r="P23" s="1"/>
      <c r="Q23" s="269"/>
      <c r="R23" s="274">
        <v>95292</v>
      </c>
      <c r="S23" s="217"/>
      <c r="T23" s="217"/>
      <c r="U23" s="217"/>
      <c r="V23" s="217"/>
      <c r="W23" s="217"/>
      <c r="X23" s="217"/>
      <c r="Y23" s="279"/>
      <c r="Z23" s="282">
        <v>0.7</v>
      </c>
      <c r="AA23" s="282"/>
      <c r="AB23" s="282"/>
      <c r="AC23" s="282"/>
      <c r="AD23" s="287" t="s">
        <v>33</v>
      </c>
      <c r="AE23" s="287"/>
      <c r="AF23" s="287"/>
      <c r="AG23" s="287"/>
      <c r="AH23" s="287"/>
      <c r="AI23" s="287"/>
      <c r="AJ23" s="287"/>
      <c r="AK23" s="287"/>
      <c r="AL23" s="283" t="s">
        <v>33</v>
      </c>
      <c r="AM23" s="238"/>
      <c r="AN23" s="238"/>
      <c r="AO23" s="296"/>
      <c r="AP23" s="261" t="s">
        <v>177</v>
      </c>
      <c r="AQ23" s="300"/>
      <c r="AR23" s="300"/>
      <c r="AS23" s="300"/>
      <c r="AT23" s="300"/>
      <c r="AU23" s="300"/>
      <c r="AV23" s="300"/>
      <c r="AW23" s="300"/>
      <c r="AX23" s="300"/>
      <c r="AY23" s="300"/>
      <c r="AZ23" s="300"/>
      <c r="BA23" s="300"/>
      <c r="BB23" s="300"/>
      <c r="BC23" s="300"/>
      <c r="BD23" s="300"/>
      <c r="BE23" s="300"/>
      <c r="BF23" s="314"/>
      <c r="BG23" s="274">
        <v>152122</v>
      </c>
      <c r="BH23" s="217"/>
      <c r="BI23" s="217"/>
      <c r="BJ23" s="217"/>
      <c r="BK23" s="217"/>
      <c r="BL23" s="217"/>
      <c r="BM23" s="217"/>
      <c r="BN23" s="279"/>
      <c r="BO23" s="282">
        <v>2.4</v>
      </c>
      <c r="BP23" s="282"/>
      <c r="BQ23" s="282"/>
      <c r="BR23" s="282"/>
      <c r="BS23" s="287" t="s">
        <v>33</v>
      </c>
      <c r="BT23" s="287"/>
      <c r="BU23" s="287"/>
      <c r="BV23" s="287"/>
      <c r="BW23" s="287"/>
      <c r="BX23" s="287"/>
      <c r="BY23" s="287"/>
      <c r="BZ23" s="287"/>
      <c r="CA23" s="287"/>
      <c r="CB23" s="325"/>
      <c r="CD23" s="182" t="s">
        <v>154</v>
      </c>
      <c r="CE23" s="139"/>
      <c r="CF23" s="139"/>
      <c r="CG23" s="139"/>
      <c r="CH23" s="139"/>
      <c r="CI23" s="139"/>
      <c r="CJ23" s="139"/>
      <c r="CK23" s="139"/>
      <c r="CL23" s="139"/>
      <c r="CM23" s="139"/>
      <c r="CN23" s="139"/>
      <c r="CO23" s="139"/>
      <c r="CP23" s="139"/>
      <c r="CQ23" s="144"/>
      <c r="CR23" s="182" t="s">
        <v>375</v>
      </c>
      <c r="CS23" s="139"/>
      <c r="CT23" s="139"/>
      <c r="CU23" s="139"/>
      <c r="CV23" s="139"/>
      <c r="CW23" s="139"/>
      <c r="CX23" s="139"/>
      <c r="CY23" s="144"/>
      <c r="CZ23" s="182" t="s">
        <v>377</v>
      </c>
      <c r="DA23" s="139"/>
      <c r="DB23" s="139"/>
      <c r="DC23" s="144"/>
      <c r="DD23" s="182" t="s">
        <v>379</v>
      </c>
      <c r="DE23" s="139"/>
      <c r="DF23" s="139"/>
      <c r="DG23" s="139"/>
      <c r="DH23" s="139"/>
      <c r="DI23" s="139"/>
      <c r="DJ23" s="139"/>
      <c r="DK23" s="144"/>
      <c r="DL23" s="345" t="s">
        <v>381</v>
      </c>
      <c r="DM23" s="348"/>
      <c r="DN23" s="348"/>
      <c r="DO23" s="348"/>
      <c r="DP23" s="348"/>
      <c r="DQ23" s="348"/>
      <c r="DR23" s="348"/>
      <c r="DS23" s="348"/>
      <c r="DT23" s="348"/>
      <c r="DU23" s="348"/>
      <c r="DV23" s="352"/>
      <c r="DW23" s="182" t="s">
        <v>382</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v>31</v>
      </c>
      <c r="S24" s="217"/>
      <c r="T24" s="217"/>
      <c r="U24" s="217"/>
      <c r="V24" s="217"/>
      <c r="W24" s="217"/>
      <c r="X24" s="217"/>
      <c r="Y24" s="279"/>
      <c r="Z24" s="282">
        <v>0</v>
      </c>
      <c r="AA24" s="282"/>
      <c r="AB24" s="282"/>
      <c r="AC24" s="282"/>
      <c r="AD24" s="287" t="s">
        <v>33</v>
      </c>
      <c r="AE24" s="287"/>
      <c r="AF24" s="287"/>
      <c r="AG24" s="287"/>
      <c r="AH24" s="287"/>
      <c r="AI24" s="287"/>
      <c r="AJ24" s="287"/>
      <c r="AK24" s="287"/>
      <c r="AL24" s="283" t="s">
        <v>33</v>
      </c>
      <c r="AM24" s="238"/>
      <c r="AN24" s="238"/>
      <c r="AO24" s="296"/>
      <c r="AP24" s="261" t="s">
        <v>113</v>
      </c>
      <c r="AQ24" s="300"/>
      <c r="AR24" s="300"/>
      <c r="AS24" s="300"/>
      <c r="AT24" s="300"/>
      <c r="AU24" s="300"/>
      <c r="AV24" s="300"/>
      <c r="AW24" s="300"/>
      <c r="AX24" s="300"/>
      <c r="AY24" s="300"/>
      <c r="AZ24" s="300"/>
      <c r="BA24" s="300"/>
      <c r="BB24" s="300"/>
      <c r="BC24" s="300"/>
      <c r="BD24" s="300"/>
      <c r="BE24" s="300"/>
      <c r="BF24" s="314"/>
      <c r="BG24" s="274" t="s">
        <v>33</v>
      </c>
      <c r="BH24" s="217"/>
      <c r="BI24" s="217"/>
      <c r="BJ24" s="217"/>
      <c r="BK24" s="217"/>
      <c r="BL24" s="217"/>
      <c r="BM24" s="217"/>
      <c r="BN24" s="279"/>
      <c r="BO24" s="282" t="s">
        <v>33</v>
      </c>
      <c r="BP24" s="282"/>
      <c r="BQ24" s="282"/>
      <c r="BR24" s="282"/>
      <c r="BS24" s="287" t="s">
        <v>33</v>
      </c>
      <c r="BT24" s="287"/>
      <c r="BU24" s="287"/>
      <c r="BV24" s="287"/>
      <c r="BW24" s="287"/>
      <c r="BX24" s="287"/>
      <c r="BY24" s="287"/>
      <c r="BZ24" s="287"/>
      <c r="CA24" s="287"/>
      <c r="CB24" s="325"/>
      <c r="CD24" s="260" t="s">
        <v>385</v>
      </c>
      <c r="CE24" s="265"/>
      <c r="CF24" s="265"/>
      <c r="CG24" s="265"/>
      <c r="CH24" s="265"/>
      <c r="CI24" s="265"/>
      <c r="CJ24" s="265"/>
      <c r="CK24" s="265"/>
      <c r="CL24" s="265"/>
      <c r="CM24" s="265"/>
      <c r="CN24" s="265"/>
      <c r="CO24" s="265"/>
      <c r="CP24" s="265"/>
      <c r="CQ24" s="268"/>
      <c r="CR24" s="273">
        <v>5872949</v>
      </c>
      <c r="CS24" s="276"/>
      <c r="CT24" s="276"/>
      <c r="CU24" s="276"/>
      <c r="CV24" s="276"/>
      <c r="CW24" s="276"/>
      <c r="CX24" s="276"/>
      <c r="CY24" s="278"/>
      <c r="CZ24" s="291">
        <v>46.7</v>
      </c>
      <c r="DA24" s="293"/>
      <c r="DB24" s="293"/>
      <c r="DC24" s="337"/>
      <c r="DD24" s="341">
        <v>3616160</v>
      </c>
      <c r="DE24" s="276"/>
      <c r="DF24" s="276"/>
      <c r="DG24" s="276"/>
      <c r="DH24" s="276"/>
      <c r="DI24" s="276"/>
      <c r="DJ24" s="276"/>
      <c r="DK24" s="278"/>
      <c r="DL24" s="341">
        <v>3174443</v>
      </c>
      <c r="DM24" s="276"/>
      <c r="DN24" s="276"/>
      <c r="DO24" s="276"/>
      <c r="DP24" s="276"/>
      <c r="DQ24" s="276"/>
      <c r="DR24" s="276"/>
      <c r="DS24" s="276"/>
      <c r="DT24" s="276"/>
      <c r="DU24" s="276"/>
      <c r="DV24" s="278"/>
      <c r="DW24" s="291">
        <v>38.799999999999997</v>
      </c>
      <c r="DX24" s="293"/>
      <c r="DY24" s="293"/>
      <c r="DZ24" s="293"/>
      <c r="EA24" s="293"/>
      <c r="EB24" s="293"/>
      <c r="EC24" s="295"/>
    </row>
    <row r="25" spans="2:133" ht="11.25" customHeight="1">
      <c r="B25" s="261" t="s">
        <v>72</v>
      </c>
      <c r="C25" s="1"/>
      <c r="D25" s="1"/>
      <c r="E25" s="1"/>
      <c r="F25" s="1"/>
      <c r="G25" s="1"/>
      <c r="H25" s="1"/>
      <c r="I25" s="1"/>
      <c r="J25" s="1"/>
      <c r="K25" s="1"/>
      <c r="L25" s="1"/>
      <c r="M25" s="1"/>
      <c r="N25" s="1"/>
      <c r="O25" s="1"/>
      <c r="P25" s="1"/>
      <c r="Q25" s="269"/>
      <c r="R25" s="274">
        <v>8392722</v>
      </c>
      <c r="S25" s="217"/>
      <c r="T25" s="217"/>
      <c r="U25" s="217"/>
      <c r="V25" s="217"/>
      <c r="W25" s="217"/>
      <c r="X25" s="217"/>
      <c r="Y25" s="279"/>
      <c r="Z25" s="282">
        <v>60.1</v>
      </c>
      <c r="AA25" s="282"/>
      <c r="AB25" s="282"/>
      <c r="AC25" s="282"/>
      <c r="AD25" s="287">
        <v>8145277</v>
      </c>
      <c r="AE25" s="287"/>
      <c r="AF25" s="287"/>
      <c r="AG25" s="287"/>
      <c r="AH25" s="287"/>
      <c r="AI25" s="287"/>
      <c r="AJ25" s="287"/>
      <c r="AK25" s="287"/>
      <c r="AL25" s="283">
        <v>99.7</v>
      </c>
      <c r="AM25" s="238"/>
      <c r="AN25" s="238"/>
      <c r="AO25" s="296"/>
      <c r="AP25" s="261" t="s">
        <v>386</v>
      </c>
      <c r="AQ25" s="300"/>
      <c r="AR25" s="300"/>
      <c r="AS25" s="300"/>
      <c r="AT25" s="300"/>
      <c r="AU25" s="300"/>
      <c r="AV25" s="300"/>
      <c r="AW25" s="300"/>
      <c r="AX25" s="300"/>
      <c r="AY25" s="300"/>
      <c r="AZ25" s="300"/>
      <c r="BA25" s="300"/>
      <c r="BB25" s="300"/>
      <c r="BC25" s="300"/>
      <c r="BD25" s="300"/>
      <c r="BE25" s="300"/>
      <c r="BF25" s="314"/>
      <c r="BG25" s="274" t="s">
        <v>33</v>
      </c>
      <c r="BH25" s="217"/>
      <c r="BI25" s="217"/>
      <c r="BJ25" s="217"/>
      <c r="BK25" s="217"/>
      <c r="BL25" s="217"/>
      <c r="BM25" s="217"/>
      <c r="BN25" s="279"/>
      <c r="BO25" s="282" t="s">
        <v>33</v>
      </c>
      <c r="BP25" s="282"/>
      <c r="BQ25" s="282"/>
      <c r="BR25" s="282"/>
      <c r="BS25" s="287" t="s">
        <v>33</v>
      </c>
      <c r="BT25" s="287"/>
      <c r="BU25" s="287"/>
      <c r="BV25" s="287"/>
      <c r="BW25" s="287"/>
      <c r="BX25" s="287"/>
      <c r="BY25" s="287"/>
      <c r="BZ25" s="287"/>
      <c r="CA25" s="287"/>
      <c r="CB25" s="325"/>
      <c r="CD25" s="261" t="s">
        <v>234</v>
      </c>
      <c r="CE25" s="1"/>
      <c r="CF25" s="1"/>
      <c r="CG25" s="1"/>
      <c r="CH25" s="1"/>
      <c r="CI25" s="1"/>
      <c r="CJ25" s="1"/>
      <c r="CK25" s="1"/>
      <c r="CL25" s="1"/>
      <c r="CM25" s="1"/>
      <c r="CN25" s="1"/>
      <c r="CO25" s="1"/>
      <c r="CP25" s="1"/>
      <c r="CQ25" s="269"/>
      <c r="CR25" s="274">
        <v>1717323</v>
      </c>
      <c r="CS25" s="313"/>
      <c r="CT25" s="313"/>
      <c r="CU25" s="313"/>
      <c r="CV25" s="313"/>
      <c r="CW25" s="313"/>
      <c r="CX25" s="313"/>
      <c r="CY25" s="332"/>
      <c r="CZ25" s="283">
        <v>13.7</v>
      </c>
      <c r="DA25" s="335"/>
      <c r="DB25" s="335"/>
      <c r="DC25" s="338"/>
      <c r="DD25" s="288">
        <v>1600031</v>
      </c>
      <c r="DE25" s="313"/>
      <c r="DF25" s="313"/>
      <c r="DG25" s="313"/>
      <c r="DH25" s="313"/>
      <c r="DI25" s="313"/>
      <c r="DJ25" s="313"/>
      <c r="DK25" s="332"/>
      <c r="DL25" s="288">
        <v>1485306</v>
      </c>
      <c r="DM25" s="313"/>
      <c r="DN25" s="313"/>
      <c r="DO25" s="313"/>
      <c r="DP25" s="313"/>
      <c r="DQ25" s="313"/>
      <c r="DR25" s="313"/>
      <c r="DS25" s="313"/>
      <c r="DT25" s="313"/>
      <c r="DU25" s="313"/>
      <c r="DV25" s="332"/>
      <c r="DW25" s="283">
        <v>18.100000000000001</v>
      </c>
      <c r="DX25" s="335"/>
      <c r="DY25" s="335"/>
      <c r="DZ25" s="335"/>
      <c r="EA25" s="335"/>
      <c r="EB25" s="335"/>
      <c r="EC25" s="360"/>
    </row>
    <row r="26" spans="2:133" ht="11.25" customHeight="1">
      <c r="B26" s="261" t="s">
        <v>337</v>
      </c>
      <c r="C26" s="1"/>
      <c r="D26" s="1"/>
      <c r="E26" s="1"/>
      <c r="F26" s="1"/>
      <c r="G26" s="1"/>
      <c r="H26" s="1"/>
      <c r="I26" s="1"/>
      <c r="J26" s="1"/>
      <c r="K26" s="1"/>
      <c r="L26" s="1"/>
      <c r="M26" s="1"/>
      <c r="N26" s="1"/>
      <c r="O26" s="1"/>
      <c r="P26" s="1"/>
      <c r="Q26" s="269"/>
      <c r="R26" s="274">
        <v>2565</v>
      </c>
      <c r="S26" s="217"/>
      <c r="T26" s="217"/>
      <c r="U26" s="217"/>
      <c r="V26" s="217"/>
      <c r="W26" s="217"/>
      <c r="X26" s="217"/>
      <c r="Y26" s="279"/>
      <c r="Z26" s="282">
        <v>0</v>
      </c>
      <c r="AA26" s="282"/>
      <c r="AB26" s="282"/>
      <c r="AC26" s="282"/>
      <c r="AD26" s="287">
        <v>2565</v>
      </c>
      <c r="AE26" s="287"/>
      <c r="AF26" s="287"/>
      <c r="AG26" s="287"/>
      <c r="AH26" s="287"/>
      <c r="AI26" s="287"/>
      <c r="AJ26" s="287"/>
      <c r="AK26" s="287"/>
      <c r="AL26" s="283">
        <v>0</v>
      </c>
      <c r="AM26" s="238"/>
      <c r="AN26" s="238"/>
      <c r="AO26" s="296"/>
      <c r="AP26" s="261" t="s">
        <v>387</v>
      </c>
      <c r="AQ26" s="300"/>
      <c r="AR26" s="300"/>
      <c r="AS26" s="300"/>
      <c r="AT26" s="300"/>
      <c r="AU26" s="300"/>
      <c r="AV26" s="300"/>
      <c r="AW26" s="300"/>
      <c r="AX26" s="300"/>
      <c r="AY26" s="300"/>
      <c r="AZ26" s="300"/>
      <c r="BA26" s="300"/>
      <c r="BB26" s="300"/>
      <c r="BC26" s="300"/>
      <c r="BD26" s="300"/>
      <c r="BE26" s="300"/>
      <c r="BF26" s="314"/>
      <c r="BG26" s="274" t="s">
        <v>33</v>
      </c>
      <c r="BH26" s="217"/>
      <c r="BI26" s="217"/>
      <c r="BJ26" s="217"/>
      <c r="BK26" s="217"/>
      <c r="BL26" s="217"/>
      <c r="BM26" s="217"/>
      <c r="BN26" s="279"/>
      <c r="BO26" s="282" t="s">
        <v>33</v>
      </c>
      <c r="BP26" s="282"/>
      <c r="BQ26" s="282"/>
      <c r="BR26" s="282"/>
      <c r="BS26" s="287" t="s">
        <v>33</v>
      </c>
      <c r="BT26" s="287"/>
      <c r="BU26" s="287"/>
      <c r="BV26" s="287"/>
      <c r="BW26" s="287"/>
      <c r="BX26" s="287"/>
      <c r="BY26" s="287"/>
      <c r="BZ26" s="287"/>
      <c r="CA26" s="287"/>
      <c r="CB26" s="325"/>
      <c r="CD26" s="261" t="s">
        <v>240</v>
      </c>
      <c r="CE26" s="1"/>
      <c r="CF26" s="1"/>
      <c r="CG26" s="1"/>
      <c r="CH26" s="1"/>
      <c r="CI26" s="1"/>
      <c r="CJ26" s="1"/>
      <c r="CK26" s="1"/>
      <c r="CL26" s="1"/>
      <c r="CM26" s="1"/>
      <c r="CN26" s="1"/>
      <c r="CO26" s="1"/>
      <c r="CP26" s="1"/>
      <c r="CQ26" s="269"/>
      <c r="CR26" s="274">
        <v>1022084</v>
      </c>
      <c r="CS26" s="217"/>
      <c r="CT26" s="217"/>
      <c r="CU26" s="217"/>
      <c r="CV26" s="217"/>
      <c r="CW26" s="217"/>
      <c r="CX26" s="217"/>
      <c r="CY26" s="279"/>
      <c r="CZ26" s="283">
        <v>8.1</v>
      </c>
      <c r="DA26" s="335"/>
      <c r="DB26" s="335"/>
      <c r="DC26" s="338"/>
      <c r="DD26" s="288">
        <v>938519</v>
      </c>
      <c r="DE26" s="217"/>
      <c r="DF26" s="217"/>
      <c r="DG26" s="217"/>
      <c r="DH26" s="217"/>
      <c r="DI26" s="217"/>
      <c r="DJ26" s="217"/>
      <c r="DK26" s="279"/>
      <c r="DL26" s="288" t="s">
        <v>33</v>
      </c>
      <c r="DM26" s="217"/>
      <c r="DN26" s="217"/>
      <c r="DO26" s="217"/>
      <c r="DP26" s="217"/>
      <c r="DQ26" s="217"/>
      <c r="DR26" s="217"/>
      <c r="DS26" s="217"/>
      <c r="DT26" s="217"/>
      <c r="DU26" s="217"/>
      <c r="DV26" s="279"/>
      <c r="DW26" s="283" t="s">
        <v>33</v>
      </c>
      <c r="DX26" s="335"/>
      <c r="DY26" s="335"/>
      <c r="DZ26" s="335"/>
      <c r="EA26" s="335"/>
      <c r="EB26" s="335"/>
      <c r="EC26" s="360"/>
    </row>
    <row r="27" spans="2:133" ht="11.25" customHeight="1">
      <c r="B27" s="261" t="s">
        <v>38</v>
      </c>
      <c r="C27" s="1"/>
      <c r="D27" s="1"/>
      <c r="E27" s="1"/>
      <c r="F27" s="1"/>
      <c r="G27" s="1"/>
      <c r="H27" s="1"/>
      <c r="I27" s="1"/>
      <c r="J27" s="1"/>
      <c r="K27" s="1"/>
      <c r="L27" s="1"/>
      <c r="M27" s="1"/>
      <c r="N27" s="1"/>
      <c r="O27" s="1"/>
      <c r="P27" s="1"/>
      <c r="Q27" s="269"/>
      <c r="R27" s="274">
        <v>43433</v>
      </c>
      <c r="S27" s="217"/>
      <c r="T27" s="217"/>
      <c r="U27" s="217"/>
      <c r="V27" s="217"/>
      <c r="W27" s="217"/>
      <c r="X27" s="217"/>
      <c r="Y27" s="279"/>
      <c r="Z27" s="282">
        <v>0.3</v>
      </c>
      <c r="AA27" s="282"/>
      <c r="AB27" s="282"/>
      <c r="AC27" s="282"/>
      <c r="AD27" s="287" t="s">
        <v>33</v>
      </c>
      <c r="AE27" s="287"/>
      <c r="AF27" s="287"/>
      <c r="AG27" s="287"/>
      <c r="AH27" s="287"/>
      <c r="AI27" s="287"/>
      <c r="AJ27" s="287"/>
      <c r="AK27" s="287"/>
      <c r="AL27" s="283" t="s">
        <v>33</v>
      </c>
      <c r="AM27" s="238"/>
      <c r="AN27" s="238"/>
      <c r="AO27" s="296"/>
      <c r="AP27" s="261" t="s">
        <v>129</v>
      </c>
      <c r="AQ27" s="1"/>
      <c r="AR27" s="1"/>
      <c r="AS27" s="1"/>
      <c r="AT27" s="1"/>
      <c r="AU27" s="1"/>
      <c r="AV27" s="1"/>
      <c r="AW27" s="1"/>
      <c r="AX27" s="1"/>
      <c r="AY27" s="1"/>
      <c r="AZ27" s="1"/>
      <c r="BA27" s="1"/>
      <c r="BB27" s="1"/>
      <c r="BC27" s="1"/>
      <c r="BD27" s="1"/>
      <c r="BE27" s="1"/>
      <c r="BF27" s="269"/>
      <c r="BG27" s="274">
        <v>6315148</v>
      </c>
      <c r="BH27" s="217"/>
      <c r="BI27" s="217"/>
      <c r="BJ27" s="217"/>
      <c r="BK27" s="217"/>
      <c r="BL27" s="217"/>
      <c r="BM27" s="217"/>
      <c r="BN27" s="279"/>
      <c r="BO27" s="282">
        <v>100</v>
      </c>
      <c r="BP27" s="282"/>
      <c r="BQ27" s="282"/>
      <c r="BR27" s="282"/>
      <c r="BS27" s="287">
        <v>99595</v>
      </c>
      <c r="BT27" s="287"/>
      <c r="BU27" s="287"/>
      <c r="BV27" s="287"/>
      <c r="BW27" s="287"/>
      <c r="BX27" s="287"/>
      <c r="BY27" s="287"/>
      <c r="BZ27" s="287"/>
      <c r="CA27" s="287"/>
      <c r="CB27" s="325"/>
      <c r="CD27" s="261" t="s">
        <v>388</v>
      </c>
      <c r="CE27" s="1"/>
      <c r="CF27" s="1"/>
      <c r="CG27" s="1"/>
      <c r="CH27" s="1"/>
      <c r="CI27" s="1"/>
      <c r="CJ27" s="1"/>
      <c r="CK27" s="1"/>
      <c r="CL27" s="1"/>
      <c r="CM27" s="1"/>
      <c r="CN27" s="1"/>
      <c r="CO27" s="1"/>
      <c r="CP27" s="1"/>
      <c r="CQ27" s="269"/>
      <c r="CR27" s="274">
        <v>3344664</v>
      </c>
      <c r="CS27" s="313"/>
      <c r="CT27" s="313"/>
      <c r="CU27" s="313"/>
      <c r="CV27" s="313"/>
      <c r="CW27" s="313"/>
      <c r="CX27" s="313"/>
      <c r="CY27" s="332"/>
      <c r="CZ27" s="283">
        <v>26.6</v>
      </c>
      <c r="DA27" s="335"/>
      <c r="DB27" s="335"/>
      <c r="DC27" s="338"/>
      <c r="DD27" s="288">
        <v>1205167</v>
      </c>
      <c r="DE27" s="313"/>
      <c r="DF27" s="313"/>
      <c r="DG27" s="313"/>
      <c r="DH27" s="313"/>
      <c r="DI27" s="313"/>
      <c r="DJ27" s="313"/>
      <c r="DK27" s="332"/>
      <c r="DL27" s="288">
        <v>878175</v>
      </c>
      <c r="DM27" s="313"/>
      <c r="DN27" s="313"/>
      <c r="DO27" s="313"/>
      <c r="DP27" s="313"/>
      <c r="DQ27" s="313"/>
      <c r="DR27" s="313"/>
      <c r="DS27" s="313"/>
      <c r="DT27" s="313"/>
      <c r="DU27" s="313"/>
      <c r="DV27" s="332"/>
      <c r="DW27" s="283">
        <v>10.7</v>
      </c>
      <c r="DX27" s="335"/>
      <c r="DY27" s="335"/>
      <c r="DZ27" s="335"/>
      <c r="EA27" s="335"/>
      <c r="EB27" s="335"/>
      <c r="EC27" s="360"/>
    </row>
    <row r="28" spans="2:133" ht="11.25" customHeight="1">
      <c r="B28" s="261" t="s">
        <v>389</v>
      </c>
      <c r="C28" s="1"/>
      <c r="D28" s="1"/>
      <c r="E28" s="1"/>
      <c r="F28" s="1"/>
      <c r="G28" s="1"/>
      <c r="H28" s="1"/>
      <c r="I28" s="1"/>
      <c r="J28" s="1"/>
      <c r="K28" s="1"/>
      <c r="L28" s="1"/>
      <c r="M28" s="1"/>
      <c r="N28" s="1"/>
      <c r="O28" s="1"/>
      <c r="P28" s="1"/>
      <c r="Q28" s="269"/>
      <c r="R28" s="274">
        <v>43731</v>
      </c>
      <c r="S28" s="217"/>
      <c r="T28" s="217"/>
      <c r="U28" s="217"/>
      <c r="V28" s="217"/>
      <c r="W28" s="217"/>
      <c r="X28" s="217"/>
      <c r="Y28" s="279"/>
      <c r="Z28" s="282">
        <v>0.3</v>
      </c>
      <c r="AA28" s="282"/>
      <c r="AB28" s="282"/>
      <c r="AC28" s="282"/>
      <c r="AD28" s="287">
        <v>10126</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166</v>
      </c>
      <c r="CE28" s="1"/>
      <c r="CF28" s="1"/>
      <c r="CG28" s="1"/>
      <c r="CH28" s="1"/>
      <c r="CI28" s="1"/>
      <c r="CJ28" s="1"/>
      <c r="CK28" s="1"/>
      <c r="CL28" s="1"/>
      <c r="CM28" s="1"/>
      <c r="CN28" s="1"/>
      <c r="CO28" s="1"/>
      <c r="CP28" s="1"/>
      <c r="CQ28" s="269"/>
      <c r="CR28" s="274">
        <v>810962</v>
      </c>
      <c r="CS28" s="217"/>
      <c r="CT28" s="217"/>
      <c r="CU28" s="217"/>
      <c r="CV28" s="217"/>
      <c r="CW28" s="217"/>
      <c r="CX28" s="217"/>
      <c r="CY28" s="279"/>
      <c r="CZ28" s="283">
        <v>6.4</v>
      </c>
      <c r="DA28" s="335"/>
      <c r="DB28" s="335"/>
      <c r="DC28" s="338"/>
      <c r="DD28" s="288">
        <v>810962</v>
      </c>
      <c r="DE28" s="217"/>
      <c r="DF28" s="217"/>
      <c r="DG28" s="217"/>
      <c r="DH28" s="217"/>
      <c r="DI28" s="217"/>
      <c r="DJ28" s="217"/>
      <c r="DK28" s="279"/>
      <c r="DL28" s="288">
        <v>810962</v>
      </c>
      <c r="DM28" s="217"/>
      <c r="DN28" s="217"/>
      <c r="DO28" s="217"/>
      <c r="DP28" s="217"/>
      <c r="DQ28" s="217"/>
      <c r="DR28" s="217"/>
      <c r="DS28" s="217"/>
      <c r="DT28" s="217"/>
      <c r="DU28" s="217"/>
      <c r="DV28" s="279"/>
      <c r="DW28" s="283">
        <v>9.9</v>
      </c>
      <c r="DX28" s="335"/>
      <c r="DY28" s="335"/>
      <c r="DZ28" s="335"/>
      <c r="EA28" s="335"/>
      <c r="EB28" s="335"/>
      <c r="EC28" s="360"/>
    </row>
    <row r="29" spans="2:133" ht="11.25" customHeight="1">
      <c r="B29" s="261" t="s">
        <v>138</v>
      </c>
      <c r="C29" s="1"/>
      <c r="D29" s="1"/>
      <c r="E29" s="1"/>
      <c r="F29" s="1"/>
      <c r="G29" s="1"/>
      <c r="H29" s="1"/>
      <c r="I29" s="1"/>
      <c r="J29" s="1"/>
      <c r="K29" s="1"/>
      <c r="L29" s="1"/>
      <c r="M29" s="1"/>
      <c r="N29" s="1"/>
      <c r="O29" s="1"/>
      <c r="P29" s="1"/>
      <c r="Q29" s="269"/>
      <c r="R29" s="274">
        <v>15765</v>
      </c>
      <c r="S29" s="217"/>
      <c r="T29" s="217"/>
      <c r="U29" s="217"/>
      <c r="V29" s="217"/>
      <c r="W29" s="217"/>
      <c r="X29" s="217"/>
      <c r="Y29" s="279"/>
      <c r="Z29" s="282">
        <v>0.1</v>
      </c>
      <c r="AA29" s="282"/>
      <c r="AB29" s="282"/>
      <c r="AC29" s="282"/>
      <c r="AD29" s="287" t="s">
        <v>33</v>
      </c>
      <c r="AE29" s="287"/>
      <c r="AF29" s="287"/>
      <c r="AG29" s="287"/>
      <c r="AH29" s="287"/>
      <c r="AI29" s="287"/>
      <c r="AJ29" s="287"/>
      <c r="AK29" s="287"/>
      <c r="AL29" s="283" t="s">
        <v>33</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244</v>
      </c>
      <c r="CE29" s="41"/>
      <c r="CF29" s="261" t="s">
        <v>22</v>
      </c>
      <c r="CG29" s="1"/>
      <c r="CH29" s="1"/>
      <c r="CI29" s="1"/>
      <c r="CJ29" s="1"/>
      <c r="CK29" s="1"/>
      <c r="CL29" s="1"/>
      <c r="CM29" s="1"/>
      <c r="CN29" s="1"/>
      <c r="CO29" s="1"/>
      <c r="CP29" s="1"/>
      <c r="CQ29" s="269"/>
      <c r="CR29" s="274">
        <v>810962</v>
      </c>
      <c r="CS29" s="313"/>
      <c r="CT29" s="313"/>
      <c r="CU29" s="313"/>
      <c r="CV29" s="313"/>
      <c r="CW29" s="313"/>
      <c r="CX29" s="313"/>
      <c r="CY29" s="332"/>
      <c r="CZ29" s="283">
        <v>6.4</v>
      </c>
      <c r="DA29" s="335"/>
      <c r="DB29" s="335"/>
      <c r="DC29" s="338"/>
      <c r="DD29" s="288">
        <v>810962</v>
      </c>
      <c r="DE29" s="313"/>
      <c r="DF29" s="313"/>
      <c r="DG29" s="313"/>
      <c r="DH29" s="313"/>
      <c r="DI29" s="313"/>
      <c r="DJ29" s="313"/>
      <c r="DK29" s="332"/>
      <c r="DL29" s="288">
        <v>810962</v>
      </c>
      <c r="DM29" s="313"/>
      <c r="DN29" s="313"/>
      <c r="DO29" s="313"/>
      <c r="DP29" s="313"/>
      <c r="DQ29" s="313"/>
      <c r="DR29" s="313"/>
      <c r="DS29" s="313"/>
      <c r="DT29" s="313"/>
      <c r="DU29" s="313"/>
      <c r="DV29" s="332"/>
      <c r="DW29" s="283">
        <v>9.9</v>
      </c>
      <c r="DX29" s="335"/>
      <c r="DY29" s="335"/>
      <c r="DZ29" s="335"/>
      <c r="EA29" s="335"/>
      <c r="EB29" s="335"/>
      <c r="EC29" s="360"/>
    </row>
    <row r="30" spans="2:133" ht="11.25" customHeight="1">
      <c r="B30" s="261" t="s">
        <v>391</v>
      </c>
      <c r="C30" s="1"/>
      <c r="D30" s="1"/>
      <c r="E30" s="1"/>
      <c r="F30" s="1"/>
      <c r="G30" s="1"/>
      <c r="H30" s="1"/>
      <c r="I30" s="1"/>
      <c r="J30" s="1"/>
      <c r="K30" s="1"/>
      <c r="L30" s="1"/>
      <c r="M30" s="1"/>
      <c r="N30" s="1"/>
      <c r="O30" s="1"/>
      <c r="P30" s="1"/>
      <c r="Q30" s="269"/>
      <c r="R30" s="274">
        <v>2136772</v>
      </c>
      <c r="S30" s="217"/>
      <c r="T30" s="217"/>
      <c r="U30" s="217"/>
      <c r="V30" s="217"/>
      <c r="W30" s="217"/>
      <c r="X30" s="217"/>
      <c r="Y30" s="279"/>
      <c r="Z30" s="282">
        <v>15.3</v>
      </c>
      <c r="AA30" s="282"/>
      <c r="AB30" s="282"/>
      <c r="AC30" s="282"/>
      <c r="AD30" s="287" t="s">
        <v>33</v>
      </c>
      <c r="AE30" s="287"/>
      <c r="AF30" s="287"/>
      <c r="AG30" s="287"/>
      <c r="AH30" s="287"/>
      <c r="AI30" s="287"/>
      <c r="AJ30" s="287"/>
      <c r="AK30" s="287"/>
      <c r="AL30" s="283" t="s">
        <v>33</v>
      </c>
      <c r="AM30" s="238"/>
      <c r="AN30" s="238"/>
      <c r="AO30" s="296"/>
      <c r="AP30" s="182" t="s">
        <v>154</v>
      </c>
      <c r="AQ30" s="139"/>
      <c r="AR30" s="139"/>
      <c r="AS30" s="139"/>
      <c r="AT30" s="139"/>
      <c r="AU30" s="139"/>
      <c r="AV30" s="139"/>
      <c r="AW30" s="139"/>
      <c r="AX30" s="139"/>
      <c r="AY30" s="139"/>
      <c r="AZ30" s="139"/>
      <c r="BA30" s="139"/>
      <c r="BB30" s="139"/>
      <c r="BC30" s="139"/>
      <c r="BD30" s="139"/>
      <c r="BE30" s="139"/>
      <c r="BF30" s="144"/>
      <c r="BG30" s="182" t="s">
        <v>392</v>
      </c>
      <c r="BH30" s="321"/>
      <c r="BI30" s="321"/>
      <c r="BJ30" s="321"/>
      <c r="BK30" s="321"/>
      <c r="BL30" s="321"/>
      <c r="BM30" s="321"/>
      <c r="BN30" s="321"/>
      <c r="BO30" s="321"/>
      <c r="BP30" s="321"/>
      <c r="BQ30" s="323"/>
      <c r="BR30" s="182" t="s">
        <v>286</v>
      </c>
      <c r="BS30" s="321"/>
      <c r="BT30" s="321"/>
      <c r="BU30" s="321"/>
      <c r="BV30" s="321"/>
      <c r="BW30" s="321"/>
      <c r="BX30" s="321"/>
      <c r="BY30" s="321"/>
      <c r="BZ30" s="321"/>
      <c r="CA30" s="321"/>
      <c r="CB30" s="323"/>
      <c r="CD30" s="134"/>
      <c r="CE30" s="42"/>
      <c r="CF30" s="261" t="s">
        <v>393</v>
      </c>
      <c r="CG30" s="1"/>
      <c r="CH30" s="1"/>
      <c r="CI30" s="1"/>
      <c r="CJ30" s="1"/>
      <c r="CK30" s="1"/>
      <c r="CL30" s="1"/>
      <c r="CM30" s="1"/>
      <c r="CN30" s="1"/>
      <c r="CO30" s="1"/>
      <c r="CP30" s="1"/>
      <c r="CQ30" s="269"/>
      <c r="CR30" s="274">
        <v>794946</v>
      </c>
      <c r="CS30" s="217"/>
      <c r="CT30" s="217"/>
      <c r="CU30" s="217"/>
      <c r="CV30" s="217"/>
      <c r="CW30" s="217"/>
      <c r="CX30" s="217"/>
      <c r="CY30" s="279"/>
      <c r="CZ30" s="283">
        <v>6.3</v>
      </c>
      <c r="DA30" s="335"/>
      <c r="DB30" s="335"/>
      <c r="DC30" s="338"/>
      <c r="DD30" s="288">
        <v>794946</v>
      </c>
      <c r="DE30" s="217"/>
      <c r="DF30" s="217"/>
      <c r="DG30" s="217"/>
      <c r="DH30" s="217"/>
      <c r="DI30" s="217"/>
      <c r="DJ30" s="217"/>
      <c r="DK30" s="279"/>
      <c r="DL30" s="288">
        <v>794946</v>
      </c>
      <c r="DM30" s="217"/>
      <c r="DN30" s="217"/>
      <c r="DO30" s="217"/>
      <c r="DP30" s="217"/>
      <c r="DQ30" s="217"/>
      <c r="DR30" s="217"/>
      <c r="DS30" s="217"/>
      <c r="DT30" s="217"/>
      <c r="DU30" s="217"/>
      <c r="DV30" s="279"/>
      <c r="DW30" s="283">
        <v>9.6999999999999993</v>
      </c>
      <c r="DX30" s="335"/>
      <c r="DY30" s="335"/>
      <c r="DZ30" s="335"/>
      <c r="EA30" s="335"/>
      <c r="EB30" s="335"/>
      <c r="EC30" s="360"/>
    </row>
    <row r="31" spans="2:133" ht="11.25" customHeight="1">
      <c r="B31" s="262" t="s">
        <v>394</v>
      </c>
      <c r="C31" s="266"/>
      <c r="D31" s="266"/>
      <c r="E31" s="266"/>
      <c r="F31" s="266"/>
      <c r="G31" s="266"/>
      <c r="H31" s="266"/>
      <c r="I31" s="266"/>
      <c r="J31" s="266"/>
      <c r="K31" s="266"/>
      <c r="L31" s="266"/>
      <c r="M31" s="266"/>
      <c r="N31" s="266"/>
      <c r="O31" s="266"/>
      <c r="P31" s="266"/>
      <c r="Q31" s="270"/>
      <c r="R31" s="274" t="s">
        <v>33</v>
      </c>
      <c r="S31" s="217"/>
      <c r="T31" s="217"/>
      <c r="U31" s="217"/>
      <c r="V31" s="217"/>
      <c r="W31" s="217"/>
      <c r="X31" s="217"/>
      <c r="Y31" s="279"/>
      <c r="Z31" s="282" t="s">
        <v>33</v>
      </c>
      <c r="AA31" s="282"/>
      <c r="AB31" s="282"/>
      <c r="AC31" s="282"/>
      <c r="AD31" s="287" t="s">
        <v>33</v>
      </c>
      <c r="AE31" s="287"/>
      <c r="AF31" s="287"/>
      <c r="AG31" s="287"/>
      <c r="AH31" s="287"/>
      <c r="AI31" s="287"/>
      <c r="AJ31" s="287"/>
      <c r="AK31" s="287"/>
      <c r="AL31" s="283" t="s">
        <v>33</v>
      </c>
      <c r="AM31" s="238"/>
      <c r="AN31" s="238"/>
      <c r="AO31" s="296"/>
      <c r="AP31" s="163" t="s">
        <v>395</v>
      </c>
      <c r="AQ31" s="178"/>
      <c r="AR31" s="178"/>
      <c r="AS31" s="178"/>
      <c r="AT31" s="306" t="s">
        <v>350</v>
      </c>
      <c r="AU31" s="265"/>
      <c r="AV31" s="265"/>
      <c r="AW31" s="265"/>
      <c r="AX31" s="260" t="s">
        <v>95</v>
      </c>
      <c r="AY31" s="265"/>
      <c r="AZ31" s="265"/>
      <c r="BA31" s="265"/>
      <c r="BB31" s="265"/>
      <c r="BC31" s="265"/>
      <c r="BD31" s="265"/>
      <c r="BE31" s="265"/>
      <c r="BF31" s="268"/>
      <c r="BG31" s="318">
        <v>99.3</v>
      </c>
      <c r="BH31" s="322"/>
      <c r="BI31" s="322"/>
      <c r="BJ31" s="322"/>
      <c r="BK31" s="322"/>
      <c r="BL31" s="322"/>
      <c r="BM31" s="293">
        <v>97.9</v>
      </c>
      <c r="BN31" s="322"/>
      <c r="BO31" s="322"/>
      <c r="BP31" s="322"/>
      <c r="BQ31" s="324"/>
      <c r="BR31" s="318">
        <v>99.3</v>
      </c>
      <c r="BS31" s="322"/>
      <c r="BT31" s="322"/>
      <c r="BU31" s="322"/>
      <c r="BV31" s="322"/>
      <c r="BW31" s="322"/>
      <c r="BX31" s="293">
        <v>97.8</v>
      </c>
      <c r="BY31" s="322"/>
      <c r="BZ31" s="322"/>
      <c r="CA31" s="322"/>
      <c r="CB31" s="324"/>
      <c r="CD31" s="134"/>
      <c r="CE31" s="42"/>
      <c r="CF31" s="261" t="s">
        <v>397</v>
      </c>
      <c r="CG31" s="1"/>
      <c r="CH31" s="1"/>
      <c r="CI31" s="1"/>
      <c r="CJ31" s="1"/>
      <c r="CK31" s="1"/>
      <c r="CL31" s="1"/>
      <c r="CM31" s="1"/>
      <c r="CN31" s="1"/>
      <c r="CO31" s="1"/>
      <c r="CP31" s="1"/>
      <c r="CQ31" s="269"/>
      <c r="CR31" s="274">
        <v>16016</v>
      </c>
      <c r="CS31" s="313"/>
      <c r="CT31" s="313"/>
      <c r="CU31" s="313"/>
      <c r="CV31" s="313"/>
      <c r="CW31" s="313"/>
      <c r="CX31" s="313"/>
      <c r="CY31" s="332"/>
      <c r="CZ31" s="283">
        <v>0.1</v>
      </c>
      <c r="DA31" s="335"/>
      <c r="DB31" s="335"/>
      <c r="DC31" s="338"/>
      <c r="DD31" s="288">
        <v>16016</v>
      </c>
      <c r="DE31" s="313"/>
      <c r="DF31" s="313"/>
      <c r="DG31" s="313"/>
      <c r="DH31" s="313"/>
      <c r="DI31" s="313"/>
      <c r="DJ31" s="313"/>
      <c r="DK31" s="332"/>
      <c r="DL31" s="288">
        <v>16016</v>
      </c>
      <c r="DM31" s="313"/>
      <c r="DN31" s="313"/>
      <c r="DO31" s="313"/>
      <c r="DP31" s="313"/>
      <c r="DQ31" s="313"/>
      <c r="DR31" s="313"/>
      <c r="DS31" s="313"/>
      <c r="DT31" s="313"/>
      <c r="DU31" s="313"/>
      <c r="DV31" s="332"/>
      <c r="DW31" s="283">
        <v>0.2</v>
      </c>
      <c r="DX31" s="335"/>
      <c r="DY31" s="335"/>
      <c r="DZ31" s="335"/>
      <c r="EA31" s="335"/>
      <c r="EB31" s="335"/>
      <c r="EC31" s="360"/>
    </row>
    <row r="32" spans="2:133" ht="11.25" customHeight="1">
      <c r="B32" s="261" t="s">
        <v>325</v>
      </c>
      <c r="C32" s="1"/>
      <c r="D32" s="1"/>
      <c r="E32" s="1"/>
      <c r="F32" s="1"/>
      <c r="G32" s="1"/>
      <c r="H32" s="1"/>
      <c r="I32" s="1"/>
      <c r="J32" s="1"/>
      <c r="K32" s="1"/>
      <c r="L32" s="1"/>
      <c r="M32" s="1"/>
      <c r="N32" s="1"/>
      <c r="O32" s="1"/>
      <c r="P32" s="1"/>
      <c r="Q32" s="269"/>
      <c r="R32" s="274">
        <v>1009217</v>
      </c>
      <c r="S32" s="217"/>
      <c r="T32" s="217"/>
      <c r="U32" s="217"/>
      <c r="V32" s="217"/>
      <c r="W32" s="217"/>
      <c r="X32" s="217"/>
      <c r="Y32" s="279"/>
      <c r="Z32" s="282">
        <v>7.2</v>
      </c>
      <c r="AA32" s="282"/>
      <c r="AB32" s="282"/>
      <c r="AC32" s="282"/>
      <c r="AD32" s="287" t="s">
        <v>33</v>
      </c>
      <c r="AE32" s="287"/>
      <c r="AF32" s="287"/>
      <c r="AG32" s="287"/>
      <c r="AH32" s="287"/>
      <c r="AI32" s="287"/>
      <c r="AJ32" s="287"/>
      <c r="AK32" s="287"/>
      <c r="AL32" s="283" t="s">
        <v>33</v>
      </c>
      <c r="AM32" s="238"/>
      <c r="AN32" s="238"/>
      <c r="AO32" s="296"/>
      <c r="AP32" s="299"/>
      <c r="AQ32" s="29"/>
      <c r="AR32" s="29"/>
      <c r="AS32" s="29"/>
      <c r="AT32" s="307"/>
      <c r="AU32" s="1" t="s">
        <v>110</v>
      </c>
      <c r="AX32" s="261" t="s">
        <v>398</v>
      </c>
      <c r="AY32" s="1"/>
      <c r="AZ32" s="1"/>
      <c r="BA32" s="1"/>
      <c r="BB32" s="1"/>
      <c r="BC32" s="1"/>
      <c r="BD32" s="1"/>
      <c r="BE32" s="1"/>
      <c r="BF32" s="269"/>
      <c r="BG32" s="319">
        <v>99.1</v>
      </c>
      <c r="BH32" s="313"/>
      <c r="BI32" s="313"/>
      <c r="BJ32" s="313"/>
      <c r="BK32" s="313"/>
      <c r="BL32" s="313"/>
      <c r="BM32" s="238">
        <v>97.6</v>
      </c>
      <c r="BN32" s="313"/>
      <c r="BO32" s="313"/>
      <c r="BP32" s="313"/>
      <c r="BQ32" s="316"/>
      <c r="BR32" s="319">
        <v>99</v>
      </c>
      <c r="BS32" s="313"/>
      <c r="BT32" s="313"/>
      <c r="BU32" s="313"/>
      <c r="BV32" s="313"/>
      <c r="BW32" s="313"/>
      <c r="BX32" s="238">
        <v>97.6</v>
      </c>
      <c r="BY32" s="313"/>
      <c r="BZ32" s="313"/>
      <c r="CA32" s="313"/>
      <c r="CB32" s="316"/>
      <c r="CD32" s="135"/>
      <c r="CE32" s="142"/>
      <c r="CF32" s="261" t="s">
        <v>399</v>
      </c>
      <c r="CG32" s="1"/>
      <c r="CH32" s="1"/>
      <c r="CI32" s="1"/>
      <c r="CJ32" s="1"/>
      <c r="CK32" s="1"/>
      <c r="CL32" s="1"/>
      <c r="CM32" s="1"/>
      <c r="CN32" s="1"/>
      <c r="CO32" s="1"/>
      <c r="CP32" s="1"/>
      <c r="CQ32" s="269"/>
      <c r="CR32" s="274" t="s">
        <v>33</v>
      </c>
      <c r="CS32" s="217"/>
      <c r="CT32" s="217"/>
      <c r="CU32" s="217"/>
      <c r="CV32" s="217"/>
      <c r="CW32" s="217"/>
      <c r="CX32" s="217"/>
      <c r="CY32" s="279"/>
      <c r="CZ32" s="283" t="s">
        <v>33</v>
      </c>
      <c r="DA32" s="335"/>
      <c r="DB32" s="335"/>
      <c r="DC32" s="338"/>
      <c r="DD32" s="288" t="s">
        <v>33</v>
      </c>
      <c r="DE32" s="217"/>
      <c r="DF32" s="217"/>
      <c r="DG32" s="217"/>
      <c r="DH32" s="217"/>
      <c r="DI32" s="217"/>
      <c r="DJ32" s="217"/>
      <c r="DK32" s="279"/>
      <c r="DL32" s="288" t="s">
        <v>33</v>
      </c>
      <c r="DM32" s="217"/>
      <c r="DN32" s="217"/>
      <c r="DO32" s="217"/>
      <c r="DP32" s="217"/>
      <c r="DQ32" s="217"/>
      <c r="DR32" s="217"/>
      <c r="DS32" s="217"/>
      <c r="DT32" s="217"/>
      <c r="DU32" s="217"/>
      <c r="DV32" s="279"/>
      <c r="DW32" s="283" t="s">
        <v>33</v>
      </c>
      <c r="DX32" s="335"/>
      <c r="DY32" s="335"/>
      <c r="DZ32" s="335"/>
      <c r="EA32" s="335"/>
      <c r="EB32" s="335"/>
      <c r="EC32" s="360"/>
    </row>
    <row r="33" spans="2:133" ht="11.25" customHeight="1">
      <c r="B33" s="261" t="s">
        <v>344</v>
      </c>
      <c r="C33" s="1"/>
      <c r="D33" s="1"/>
      <c r="E33" s="1"/>
      <c r="F33" s="1"/>
      <c r="G33" s="1"/>
      <c r="H33" s="1"/>
      <c r="I33" s="1"/>
      <c r="J33" s="1"/>
      <c r="K33" s="1"/>
      <c r="L33" s="1"/>
      <c r="M33" s="1"/>
      <c r="N33" s="1"/>
      <c r="O33" s="1"/>
      <c r="P33" s="1"/>
      <c r="Q33" s="269"/>
      <c r="R33" s="274">
        <v>35031</v>
      </c>
      <c r="S33" s="217"/>
      <c r="T33" s="217"/>
      <c r="U33" s="217"/>
      <c r="V33" s="217"/>
      <c r="W33" s="217"/>
      <c r="X33" s="217"/>
      <c r="Y33" s="279"/>
      <c r="Z33" s="282">
        <v>0.3</v>
      </c>
      <c r="AA33" s="282"/>
      <c r="AB33" s="282"/>
      <c r="AC33" s="282"/>
      <c r="AD33" s="287">
        <v>3138</v>
      </c>
      <c r="AE33" s="287"/>
      <c r="AF33" s="287"/>
      <c r="AG33" s="287"/>
      <c r="AH33" s="287"/>
      <c r="AI33" s="287"/>
      <c r="AJ33" s="287"/>
      <c r="AK33" s="287"/>
      <c r="AL33" s="283">
        <v>0</v>
      </c>
      <c r="AM33" s="238"/>
      <c r="AN33" s="238"/>
      <c r="AO33" s="296"/>
      <c r="AP33" s="177"/>
      <c r="AQ33" s="179"/>
      <c r="AR33" s="179"/>
      <c r="AS33" s="179"/>
      <c r="AT33" s="308"/>
      <c r="AU33" s="267"/>
      <c r="AV33" s="267"/>
      <c r="AW33" s="267"/>
      <c r="AX33" s="263" t="s">
        <v>400</v>
      </c>
      <c r="AY33" s="267"/>
      <c r="AZ33" s="267"/>
      <c r="BA33" s="267"/>
      <c r="BB33" s="267"/>
      <c r="BC33" s="267"/>
      <c r="BD33" s="267"/>
      <c r="BE33" s="267"/>
      <c r="BF33" s="271"/>
      <c r="BG33" s="320">
        <v>99.5</v>
      </c>
      <c r="BH33" s="312"/>
      <c r="BI33" s="312"/>
      <c r="BJ33" s="312"/>
      <c r="BK33" s="312"/>
      <c r="BL33" s="312"/>
      <c r="BM33" s="294">
        <v>98</v>
      </c>
      <c r="BN33" s="312"/>
      <c r="BO33" s="312"/>
      <c r="BP33" s="312"/>
      <c r="BQ33" s="317"/>
      <c r="BR33" s="320">
        <v>99.5</v>
      </c>
      <c r="BS33" s="312"/>
      <c r="BT33" s="312"/>
      <c r="BU33" s="312"/>
      <c r="BV33" s="312"/>
      <c r="BW33" s="312"/>
      <c r="BX33" s="294">
        <v>97.9</v>
      </c>
      <c r="BY33" s="312"/>
      <c r="BZ33" s="312"/>
      <c r="CA33" s="312"/>
      <c r="CB33" s="317"/>
      <c r="CD33" s="261" t="s">
        <v>378</v>
      </c>
      <c r="CE33" s="1"/>
      <c r="CF33" s="1"/>
      <c r="CG33" s="1"/>
      <c r="CH33" s="1"/>
      <c r="CI33" s="1"/>
      <c r="CJ33" s="1"/>
      <c r="CK33" s="1"/>
      <c r="CL33" s="1"/>
      <c r="CM33" s="1"/>
      <c r="CN33" s="1"/>
      <c r="CO33" s="1"/>
      <c r="CP33" s="1"/>
      <c r="CQ33" s="269"/>
      <c r="CR33" s="274">
        <v>5562925</v>
      </c>
      <c r="CS33" s="313"/>
      <c r="CT33" s="313"/>
      <c r="CU33" s="313"/>
      <c r="CV33" s="313"/>
      <c r="CW33" s="313"/>
      <c r="CX33" s="313"/>
      <c r="CY33" s="332"/>
      <c r="CZ33" s="283">
        <v>44.2</v>
      </c>
      <c r="DA33" s="335"/>
      <c r="DB33" s="335"/>
      <c r="DC33" s="338"/>
      <c r="DD33" s="288">
        <v>5012886</v>
      </c>
      <c r="DE33" s="313"/>
      <c r="DF33" s="313"/>
      <c r="DG33" s="313"/>
      <c r="DH33" s="313"/>
      <c r="DI33" s="313"/>
      <c r="DJ33" s="313"/>
      <c r="DK33" s="332"/>
      <c r="DL33" s="288">
        <v>3820760</v>
      </c>
      <c r="DM33" s="313"/>
      <c r="DN33" s="313"/>
      <c r="DO33" s="313"/>
      <c r="DP33" s="313"/>
      <c r="DQ33" s="313"/>
      <c r="DR33" s="313"/>
      <c r="DS33" s="313"/>
      <c r="DT33" s="313"/>
      <c r="DU33" s="313"/>
      <c r="DV33" s="332"/>
      <c r="DW33" s="283">
        <v>46.7</v>
      </c>
      <c r="DX33" s="335"/>
      <c r="DY33" s="335"/>
      <c r="DZ33" s="335"/>
      <c r="EA33" s="335"/>
      <c r="EB33" s="335"/>
      <c r="EC33" s="360"/>
    </row>
    <row r="34" spans="2:133" ht="11.25" customHeight="1">
      <c r="B34" s="261" t="s">
        <v>278</v>
      </c>
      <c r="C34" s="1"/>
      <c r="D34" s="1"/>
      <c r="E34" s="1"/>
      <c r="F34" s="1"/>
      <c r="G34" s="1"/>
      <c r="H34" s="1"/>
      <c r="I34" s="1"/>
      <c r="J34" s="1"/>
      <c r="K34" s="1"/>
      <c r="L34" s="1"/>
      <c r="M34" s="1"/>
      <c r="N34" s="1"/>
      <c r="O34" s="1"/>
      <c r="P34" s="1"/>
      <c r="Q34" s="269"/>
      <c r="R34" s="274">
        <v>54708</v>
      </c>
      <c r="S34" s="217"/>
      <c r="T34" s="217"/>
      <c r="U34" s="217"/>
      <c r="V34" s="217"/>
      <c r="W34" s="217"/>
      <c r="X34" s="217"/>
      <c r="Y34" s="279"/>
      <c r="Z34" s="282">
        <v>0.4</v>
      </c>
      <c r="AA34" s="282"/>
      <c r="AB34" s="282"/>
      <c r="AC34" s="282"/>
      <c r="AD34" s="287" t="s">
        <v>33</v>
      </c>
      <c r="AE34" s="287"/>
      <c r="AF34" s="287"/>
      <c r="AG34" s="287"/>
      <c r="AH34" s="287"/>
      <c r="AI34" s="287"/>
      <c r="AJ34" s="287"/>
      <c r="AK34" s="287"/>
      <c r="AL34" s="283" t="s">
        <v>33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359</v>
      </c>
      <c r="CE34" s="1"/>
      <c r="CF34" s="1"/>
      <c r="CG34" s="1"/>
      <c r="CH34" s="1"/>
      <c r="CI34" s="1"/>
      <c r="CJ34" s="1"/>
      <c r="CK34" s="1"/>
      <c r="CL34" s="1"/>
      <c r="CM34" s="1"/>
      <c r="CN34" s="1"/>
      <c r="CO34" s="1"/>
      <c r="CP34" s="1"/>
      <c r="CQ34" s="269"/>
      <c r="CR34" s="274">
        <v>2096217</v>
      </c>
      <c r="CS34" s="217"/>
      <c r="CT34" s="217"/>
      <c r="CU34" s="217"/>
      <c r="CV34" s="217"/>
      <c r="CW34" s="217"/>
      <c r="CX34" s="217"/>
      <c r="CY34" s="279"/>
      <c r="CZ34" s="283">
        <v>16.7</v>
      </c>
      <c r="DA34" s="335"/>
      <c r="DB34" s="335"/>
      <c r="DC34" s="338"/>
      <c r="DD34" s="288">
        <v>1940498</v>
      </c>
      <c r="DE34" s="217"/>
      <c r="DF34" s="217"/>
      <c r="DG34" s="217"/>
      <c r="DH34" s="217"/>
      <c r="DI34" s="217"/>
      <c r="DJ34" s="217"/>
      <c r="DK34" s="279"/>
      <c r="DL34" s="288">
        <v>1668625</v>
      </c>
      <c r="DM34" s="217"/>
      <c r="DN34" s="217"/>
      <c r="DO34" s="217"/>
      <c r="DP34" s="217"/>
      <c r="DQ34" s="217"/>
      <c r="DR34" s="217"/>
      <c r="DS34" s="217"/>
      <c r="DT34" s="217"/>
      <c r="DU34" s="217"/>
      <c r="DV34" s="279"/>
      <c r="DW34" s="283">
        <v>20.399999999999999</v>
      </c>
      <c r="DX34" s="335"/>
      <c r="DY34" s="335"/>
      <c r="DZ34" s="335"/>
      <c r="EA34" s="335"/>
      <c r="EB34" s="335"/>
      <c r="EC34" s="360"/>
    </row>
    <row r="35" spans="2:133" ht="11.25" customHeight="1">
      <c r="B35" s="261" t="s">
        <v>401</v>
      </c>
      <c r="C35" s="1"/>
      <c r="D35" s="1"/>
      <c r="E35" s="1"/>
      <c r="F35" s="1"/>
      <c r="G35" s="1"/>
      <c r="H35" s="1"/>
      <c r="I35" s="1"/>
      <c r="J35" s="1"/>
      <c r="K35" s="1"/>
      <c r="L35" s="1"/>
      <c r="M35" s="1"/>
      <c r="N35" s="1"/>
      <c r="O35" s="1"/>
      <c r="P35" s="1"/>
      <c r="Q35" s="269"/>
      <c r="R35" s="274">
        <v>762142</v>
      </c>
      <c r="S35" s="217"/>
      <c r="T35" s="217"/>
      <c r="U35" s="217"/>
      <c r="V35" s="217"/>
      <c r="W35" s="217"/>
      <c r="X35" s="217"/>
      <c r="Y35" s="279"/>
      <c r="Z35" s="282">
        <v>5.5</v>
      </c>
      <c r="AA35" s="282"/>
      <c r="AB35" s="282"/>
      <c r="AC35" s="282"/>
      <c r="AD35" s="287" t="s">
        <v>33</v>
      </c>
      <c r="AE35" s="287"/>
      <c r="AF35" s="287"/>
      <c r="AG35" s="287"/>
      <c r="AH35" s="287"/>
      <c r="AI35" s="287"/>
      <c r="AJ35" s="287"/>
      <c r="AK35" s="287"/>
      <c r="AL35" s="283" t="s">
        <v>33</v>
      </c>
      <c r="AM35" s="238"/>
      <c r="AN35" s="238"/>
      <c r="AO35" s="296"/>
      <c r="AP35" s="95"/>
      <c r="AQ35" s="182" t="s">
        <v>156</v>
      </c>
      <c r="AR35" s="139"/>
      <c r="AS35" s="139"/>
      <c r="AT35" s="139"/>
      <c r="AU35" s="139"/>
      <c r="AV35" s="139"/>
      <c r="AW35" s="139"/>
      <c r="AX35" s="139"/>
      <c r="AY35" s="139"/>
      <c r="AZ35" s="139"/>
      <c r="BA35" s="139"/>
      <c r="BB35" s="139"/>
      <c r="BC35" s="139"/>
      <c r="BD35" s="139"/>
      <c r="BE35" s="139"/>
      <c r="BF35" s="144"/>
      <c r="BG35" s="182" t="s">
        <v>402</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363</v>
      </c>
      <c r="CE35" s="1"/>
      <c r="CF35" s="1"/>
      <c r="CG35" s="1"/>
      <c r="CH35" s="1"/>
      <c r="CI35" s="1"/>
      <c r="CJ35" s="1"/>
      <c r="CK35" s="1"/>
      <c r="CL35" s="1"/>
      <c r="CM35" s="1"/>
      <c r="CN35" s="1"/>
      <c r="CO35" s="1"/>
      <c r="CP35" s="1"/>
      <c r="CQ35" s="269"/>
      <c r="CR35" s="274">
        <v>41479</v>
      </c>
      <c r="CS35" s="313"/>
      <c r="CT35" s="313"/>
      <c r="CU35" s="313"/>
      <c r="CV35" s="313"/>
      <c r="CW35" s="313"/>
      <c r="CX35" s="313"/>
      <c r="CY35" s="332"/>
      <c r="CZ35" s="283">
        <v>0.3</v>
      </c>
      <c r="DA35" s="335"/>
      <c r="DB35" s="335"/>
      <c r="DC35" s="338"/>
      <c r="DD35" s="288">
        <v>36570</v>
      </c>
      <c r="DE35" s="313"/>
      <c r="DF35" s="313"/>
      <c r="DG35" s="313"/>
      <c r="DH35" s="313"/>
      <c r="DI35" s="313"/>
      <c r="DJ35" s="313"/>
      <c r="DK35" s="332"/>
      <c r="DL35" s="288">
        <v>28311</v>
      </c>
      <c r="DM35" s="313"/>
      <c r="DN35" s="313"/>
      <c r="DO35" s="313"/>
      <c r="DP35" s="313"/>
      <c r="DQ35" s="313"/>
      <c r="DR35" s="313"/>
      <c r="DS35" s="313"/>
      <c r="DT35" s="313"/>
      <c r="DU35" s="313"/>
      <c r="DV35" s="332"/>
      <c r="DW35" s="283">
        <v>0.3</v>
      </c>
      <c r="DX35" s="335"/>
      <c r="DY35" s="335"/>
      <c r="DZ35" s="335"/>
      <c r="EA35" s="335"/>
      <c r="EB35" s="335"/>
      <c r="EC35" s="360"/>
    </row>
    <row r="36" spans="2:133" ht="11.25" customHeight="1">
      <c r="B36" s="261" t="s">
        <v>115</v>
      </c>
      <c r="C36" s="1"/>
      <c r="D36" s="1"/>
      <c r="E36" s="1"/>
      <c r="F36" s="1"/>
      <c r="G36" s="1"/>
      <c r="H36" s="1"/>
      <c r="I36" s="1"/>
      <c r="J36" s="1"/>
      <c r="K36" s="1"/>
      <c r="L36" s="1"/>
      <c r="M36" s="1"/>
      <c r="N36" s="1"/>
      <c r="O36" s="1"/>
      <c r="P36" s="1"/>
      <c r="Q36" s="269"/>
      <c r="R36" s="274">
        <v>877341</v>
      </c>
      <c r="S36" s="217"/>
      <c r="T36" s="217"/>
      <c r="U36" s="217"/>
      <c r="V36" s="217"/>
      <c r="W36" s="217"/>
      <c r="X36" s="217"/>
      <c r="Y36" s="279"/>
      <c r="Z36" s="282">
        <v>6.3</v>
      </c>
      <c r="AA36" s="282"/>
      <c r="AB36" s="282"/>
      <c r="AC36" s="282"/>
      <c r="AD36" s="287" t="s">
        <v>33</v>
      </c>
      <c r="AE36" s="287"/>
      <c r="AF36" s="287"/>
      <c r="AG36" s="287"/>
      <c r="AH36" s="287"/>
      <c r="AI36" s="287"/>
      <c r="AJ36" s="287"/>
      <c r="AK36" s="287"/>
      <c r="AL36" s="283" t="s">
        <v>33</v>
      </c>
      <c r="AM36" s="238"/>
      <c r="AN36" s="238"/>
      <c r="AO36" s="296"/>
      <c r="AP36" s="95"/>
      <c r="AQ36" s="301" t="s">
        <v>129</v>
      </c>
      <c r="AR36" s="304"/>
      <c r="AS36" s="304"/>
      <c r="AT36" s="304"/>
      <c r="AU36" s="304"/>
      <c r="AV36" s="304"/>
      <c r="AW36" s="304"/>
      <c r="AX36" s="304"/>
      <c r="AY36" s="309"/>
      <c r="AZ36" s="273">
        <v>1637387</v>
      </c>
      <c r="BA36" s="276"/>
      <c r="BB36" s="276"/>
      <c r="BC36" s="276"/>
      <c r="BD36" s="276"/>
      <c r="BE36" s="276"/>
      <c r="BF36" s="315"/>
      <c r="BG36" s="260" t="s">
        <v>279</v>
      </c>
      <c r="BH36" s="265"/>
      <c r="BI36" s="265"/>
      <c r="BJ36" s="265"/>
      <c r="BK36" s="265"/>
      <c r="BL36" s="265"/>
      <c r="BM36" s="265"/>
      <c r="BN36" s="265"/>
      <c r="BO36" s="265"/>
      <c r="BP36" s="265"/>
      <c r="BQ36" s="265"/>
      <c r="BR36" s="265"/>
      <c r="BS36" s="265"/>
      <c r="BT36" s="265"/>
      <c r="BU36" s="268"/>
      <c r="BV36" s="273">
        <v>56313</v>
      </c>
      <c r="BW36" s="276"/>
      <c r="BX36" s="276"/>
      <c r="BY36" s="276"/>
      <c r="BZ36" s="276"/>
      <c r="CA36" s="276"/>
      <c r="CB36" s="315"/>
      <c r="CD36" s="261" t="s">
        <v>403</v>
      </c>
      <c r="CE36" s="1"/>
      <c r="CF36" s="1"/>
      <c r="CG36" s="1"/>
      <c r="CH36" s="1"/>
      <c r="CI36" s="1"/>
      <c r="CJ36" s="1"/>
      <c r="CK36" s="1"/>
      <c r="CL36" s="1"/>
      <c r="CM36" s="1"/>
      <c r="CN36" s="1"/>
      <c r="CO36" s="1"/>
      <c r="CP36" s="1"/>
      <c r="CQ36" s="269"/>
      <c r="CR36" s="274">
        <v>2059441</v>
      </c>
      <c r="CS36" s="217"/>
      <c r="CT36" s="217"/>
      <c r="CU36" s="217"/>
      <c r="CV36" s="217"/>
      <c r="CW36" s="217"/>
      <c r="CX36" s="217"/>
      <c r="CY36" s="279"/>
      <c r="CZ36" s="283">
        <v>16.399999999999999</v>
      </c>
      <c r="DA36" s="335"/>
      <c r="DB36" s="335"/>
      <c r="DC36" s="338"/>
      <c r="DD36" s="288">
        <v>1935676</v>
      </c>
      <c r="DE36" s="217"/>
      <c r="DF36" s="217"/>
      <c r="DG36" s="217"/>
      <c r="DH36" s="217"/>
      <c r="DI36" s="217"/>
      <c r="DJ36" s="217"/>
      <c r="DK36" s="279"/>
      <c r="DL36" s="288">
        <v>1148621</v>
      </c>
      <c r="DM36" s="217"/>
      <c r="DN36" s="217"/>
      <c r="DO36" s="217"/>
      <c r="DP36" s="217"/>
      <c r="DQ36" s="217"/>
      <c r="DR36" s="217"/>
      <c r="DS36" s="217"/>
      <c r="DT36" s="217"/>
      <c r="DU36" s="217"/>
      <c r="DV36" s="279"/>
      <c r="DW36" s="283">
        <v>14</v>
      </c>
      <c r="DX36" s="335"/>
      <c r="DY36" s="335"/>
      <c r="DZ36" s="335"/>
      <c r="EA36" s="335"/>
      <c r="EB36" s="335"/>
      <c r="EC36" s="360"/>
    </row>
    <row r="37" spans="2:133" ht="11.25" customHeight="1">
      <c r="B37" s="261" t="s">
        <v>404</v>
      </c>
      <c r="C37" s="1"/>
      <c r="D37" s="1"/>
      <c r="E37" s="1"/>
      <c r="F37" s="1"/>
      <c r="G37" s="1"/>
      <c r="H37" s="1"/>
      <c r="I37" s="1"/>
      <c r="J37" s="1"/>
      <c r="K37" s="1"/>
      <c r="L37" s="1"/>
      <c r="M37" s="1"/>
      <c r="N37" s="1"/>
      <c r="O37" s="1"/>
      <c r="P37" s="1"/>
      <c r="Q37" s="269"/>
      <c r="R37" s="274">
        <v>56924</v>
      </c>
      <c r="S37" s="217"/>
      <c r="T37" s="217"/>
      <c r="U37" s="217"/>
      <c r="V37" s="217"/>
      <c r="W37" s="217"/>
      <c r="X37" s="217"/>
      <c r="Y37" s="279"/>
      <c r="Z37" s="282">
        <v>0.4</v>
      </c>
      <c r="AA37" s="282"/>
      <c r="AB37" s="282"/>
      <c r="AC37" s="282"/>
      <c r="AD37" s="287">
        <v>7910</v>
      </c>
      <c r="AE37" s="287"/>
      <c r="AF37" s="287"/>
      <c r="AG37" s="287"/>
      <c r="AH37" s="287"/>
      <c r="AI37" s="287"/>
      <c r="AJ37" s="287"/>
      <c r="AK37" s="287"/>
      <c r="AL37" s="283">
        <v>0.1</v>
      </c>
      <c r="AM37" s="238"/>
      <c r="AN37" s="238"/>
      <c r="AO37" s="296"/>
      <c r="AQ37" s="302" t="s">
        <v>292</v>
      </c>
      <c r="AR37" s="111"/>
      <c r="AS37" s="111"/>
      <c r="AT37" s="111"/>
      <c r="AU37" s="111"/>
      <c r="AV37" s="111"/>
      <c r="AW37" s="111"/>
      <c r="AX37" s="111"/>
      <c r="AY37" s="310"/>
      <c r="AZ37" s="274">
        <v>706772</v>
      </c>
      <c r="BA37" s="217"/>
      <c r="BB37" s="217"/>
      <c r="BC37" s="217"/>
      <c r="BD37" s="313"/>
      <c r="BE37" s="313"/>
      <c r="BF37" s="316"/>
      <c r="BG37" s="261" t="s">
        <v>407</v>
      </c>
      <c r="BH37" s="1"/>
      <c r="BI37" s="1"/>
      <c r="BJ37" s="1"/>
      <c r="BK37" s="1"/>
      <c r="BL37" s="1"/>
      <c r="BM37" s="1"/>
      <c r="BN37" s="1"/>
      <c r="BO37" s="1"/>
      <c r="BP37" s="1"/>
      <c r="BQ37" s="1"/>
      <c r="BR37" s="1"/>
      <c r="BS37" s="1"/>
      <c r="BT37" s="1"/>
      <c r="BU37" s="269"/>
      <c r="BV37" s="274">
        <v>49175</v>
      </c>
      <c r="BW37" s="217"/>
      <c r="BX37" s="217"/>
      <c r="BY37" s="217"/>
      <c r="BZ37" s="217"/>
      <c r="CA37" s="217"/>
      <c r="CB37" s="326"/>
      <c r="CD37" s="261" t="s">
        <v>212</v>
      </c>
      <c r="CE37" s="1"/>
      <c r="CF37" s="1"/>
      <c r="CG37" s="1"/>
      <c r="CH37" s="1"/>
      <c r="CI37" s="1"/>
      <c r="CJ37" s="1"/>
      <c r="CK37" s="1"/>
      <c r="CL37" s="1"/>
      <c r="CM37" s="1"/>
      <c r="CN37" s="1"/>
      <c r="CO37" s="1"/>
      <c r="CP37" s="1"/>
      <c r="CQ37" s="269"/>
      <c r="CR37" s="274">
        <v>601515</v>
      </c>
      <c r="CS37" s="313"/>
      <c r="CT37" s="313"/>
      <c r="CU37" s="313"/>
      <c r="CV37" s="313"/>
      <c r="CW37" s="313"/>
      <c r="CX37" s="313"/>
      <c r="CY37" s="332"/>
      <c r="CZ37" s="283">
        <v>4.8</v>
      </c>
      <c r="DA37" s="335"/>
      <c r="DB37" s="335"/>
      <c r="DC37" s="338"/>
      <c r="DD37" s="288">
        <v>601515</v>
      </c>
      <c r="DE37" s="313"/>
      <c r="DF37" s="313"/>
      <c r="DG37" s="313"/>
      <c r="DH37" s="313"/>
      <c r="DI37" s="313"/>
      <c r="DJ37" s="313"/>
      <c r="DK37" s="332"/>
      <c r="DL37" s="288">
        <v>601515</v>
      </c>
      <c r="DM37" s="313"/>
      <c r="DN37" s="313"/>
      <c r="DO37" s="313"/>
      <c r="DP37" s="313"/>
      <c r="DQ37" s="313"/>
      <c r="DR37" s="313"/>
      <c r="DS37" s="313"/>
      <c r="DT37" s="313"/>
      <c r="DU37" s="313"/>
      <c r="DV37" s="332"/>
      <c r="DW37" s="283">
        <v>7.3</v>
      </c>
      <c r="DX37" s="335"/>
      <c r="DY37" s="335"/>
      <c r="DZ37" s="335"/>
      <c r="EA37" s="335"/>
      <c r="EB37" s="335"/>
      <c r="EC37" s="360"/>
    </row>
    <row r="38" spans="2:133" ht="11.25" customHeight="1">
      <c r="B38" s="261" t="s">
        <v>288</v>
      </c>
      <c r="C38" s="1"/>
      <c r="D38" s="1"/>
      <c r="E38" s="1"/>
      <c r="F38" s="1"/>
      <c r="G38" s="1"/>
      <c r="H38" s="1"/>
      <c r="I38" s="1"/>
      <c r="J38" s="1"/>
      <c r="K38" s="1"/>
      <c r="L38" s="1"/>
      <c r="M38" s="1"/>
      <c r="N38" s="1"/>
      <c r="O38" s="1"/>
      <c r="P38" s="1"/>
      <c r="Q38" s="269"/>
      <c r="R38" s="274">
        <v>538312</v>
      </c>
      <c r="S38" s="217"/>
      <c r="T38" s="217"/>
      <c r="U38" s="217"/>
      <c r="V38" s="217"/>
      <c r="W38" s="217"/>
      <c r="X38" s="217"/>
      <c r="Y38" s="279"/>
      <c r="Z38" s="282">
        <v>3.9</v>
      </c>
      <c r="AA38" s="282"/>
      <c r="AB38" s="282"/>
      <c r="AC38" s="282"/>
      <c r="AD38" s="287" t="s">
        <v>33</v>
      </c>
      <c r="AE38" s="287"/>
      <c r="AF38" s="287"/>
      <c r="AG38" s="287"/>
      <c r="AH38" s="287"/>
      <c r="AI38" s="287"/>
      <c r="AJ38" s="287"/>
      <c r="AK38" s="287"/>
      <c r="AL38" s="283" t="s">
        <v>33</v>
      </c>
      <c r="AM38" s="238"/>
      <c r="AN38" s="238"/>
      <c r="AO38" s="296"/>
      <c r="AQ38" s="302" t="s">
        <v>148</v>
      </c>
      <c r="AR38" s="111"/>
      <c r="AS38" s="111"/>
      <c r="AT38" s="111"/>
      <c r="AU38" s="111"/>
      <c r="AV38" s="111"/>
      <c r="AW38" s="111"/>
      <c r="AX38" s="111"/>
      <c r="AY38" s="310"/>
      <c r="AZ38" s="274">
        <v>15049</v>
      </c>
      <c r="BA38" s="217"/>
      <c r="BB38" s="217"/>
      <c r="BC38" s="217"/>
      <c r="BD38" s="313"/>
      <c r="BE38" s="313"/>
      <c r="BF38" s="316"/>
      <c r="BG38" s="261" t="s">
        <v>408</v>
      </c>
      <c r="BH38" s="1"/>
      <c r="BI38" s="1"/>
      <c r="BJ38" s="1"/>
      <c r="BK38" s="1"/>
      <c r="BL38" s="1"/>
      <c r="BM38" s="1"/>
      <c r="BN38" s="1"/>
      <c r="BO38" s="1"/>
      <c r="BP38" s="1"/>
      <c r="BQ38" s="1"/>
      <c r="BR38" s="1"/>
      <c r="BS38" s="1"/>
      <c r="BT38" s="1"/>
      <c r="BU38" s="269"/>
      <c r="BV38" s="274">
        <v>3462</v>
      </c>
      <c r="BW38" s="217"/>
      <c r="BX38" s="217"/>
      <c r="BY38" s="217"/>
      <c r="BZ38" s="217"/>
      <c r="CA38" s="217"/>
      <c r="CB38" s="326"/>
      <c r="CD38" s="261" t="s">
        <v>290</v>
      </c>
      <c r="CE38" s="1"/>
      <c r="CF38" s="1"/>
      <c r="CG38" s="1"/>
      <c r="CH38" s="1"/>
      <c r="CI38" s="1"/>
      <c r="CJ38" s="1"/>
      <c r="CK38" s="1"/>
      <c r="CL38" s="1"/>
      <c r="CM38" s="1"/>
      <c r="CN38" s="1"/>
      <c r="CO38" s="1"/>
      <c r="CP38" s="1"/>
      <c r="CQ38" s="269"/>
      <c r="CR38" s="274">
        <v>1163602</v>
      </c>
      <c r="CS38" s="217"/>
      <c r="CT38" s="217"/>
      <c r="CU38" s="217"/>
      <c r="CV38" s="217"/>
      <c r="CW38" s="217"/>
      <c r="CX38" s="217"/>
      <c r="CY38" s="279"/>
      <c r="CZ38" s="283">
        <v>9.3000000000000007</v>
      </c>
      <c r="DA38" s="335"/>
      <c r="DB38" s="335"/>
      <c r="DC38" s="338"/>
      <c r="DD38" s="288">
        <v>1023966</v>
      </c>
      <c r="DE38" s="217"/>
      <c r="DF38" s="217"/>
      <c r="DG38" s="217"/>
      <c r="DH38" s="217"/>
      <c r="DI38" s="217"/>
      <c r="DJ38" s="217"/>
      <c r="DK38" s="279"/>
      <c r="DL38" s="288">
        <v>975203</v>
      </c>
      <c r="DM38" s="217"/>
      <c r="DN38" s="217"/>
      <c r="DO38" s="217"/>
      <c r="DP38" s="217"/>
      <c r="DQ38" s="217"/>
      <c r="DR38" s="217"/>
      <c r="DS38" s="217"/>
      <c r="DT38" s="217"/>
      <c r="DU38" s="217"/>
      <c r="DV38" s="279"/>
      <c r="DW38" s="283">
        <v>11.9</v>
      </c>
      <c r="DX38" s="335"/>
      <c r="DY38" s="335"/>
      <c r="DZ38" s="335"/>
      <c r="EA38" s="335"/>
      <c r="EB38" s="335"/>
      <c r="EC38" s="360"/>
    </row>
    <row r="39" spans="2:133" ht="11.25" customHeight="1">
      <c r="B39" s="261" t="s">
        <v>409</v>
      </c>
      <c r="C39" s="1"/>
      <c r="D39" s="1"/>
      <c r="E39" s="1"/>
      <c r="F39" s="1"/>
      <c r="G39" s="1"/>
      <c r="H39" s="1"/>
      <c r="I39" s="1"/>
      <c r="J39" s="1"/>
      <c r="K39" s="1"/>
      <c r="L39" s="1"/>
      <c r="M39" s="1"/>
      <c r="N39" s="1"/>
      <c r="O39" s="1"/>
      <c r="P39" s="1"/>
      <c r="Q39" s="269"/>
      <c r="R39" s="274" t="s">
        <v>33</v>
      </c>
      <c r="S39" s="217"/>
      <c r="T39" s="217"/>
      <c r="U39" s="217"/>
      <c r="V39" s="217"/>
      <c r="W39" s="217"/>
      <c r="X39" s="217"/>
      <c r="Y39" s="279"/>
      <c r="Z39" s="282" t="s">
        <v>33</v>
      </c>
      <c r="AA39" s="282"/>
      <c r="AB39" s="282"/>
      <c r="AC39" s="282"/>
      <c r="AD39" s="287" t="s">
        <v>33</v>
      </c>
      <c r="AE39" s="287"/>
      <c r="AF39" s="287"/>
      <c r="AG39" s="287"/>
      <c r="AH39" s="287"/>
      <c r="AI39" s="287"/>
      <c r="AJ39" s="287"/>
      <c r="AK39" s="287"/>
      <c r="AL39" s="283" t="s">
        <v>33</v>
      </c>
      <c r="AM39" s="238"/>
      <c r="AN39" s="238"/>
      <c r="AO39" s="296"/>
      <c r="AQ39" s="302" t="s">
        <v>411</v>
      </c>
      <c r="AR39" s="111"/>
      <c r="AS39" s="111"/>
      <c r="AT39" s="111"/>
      <c r="AU39" s="111"/>
      <c r="AV39" s="111"/>
      <c r="AW39" s="111"/>
      <c r="AX39" s="111"/>
      <c r="AY39" s="310"/>
      <c r="AZ39" s="274" t="s">
        <v>33</v>
      </c>
      <c r="BA39" s="217"/>
      <c r="BB39" s="217"/>
      <c r="BC39" s="217"/>
      <c r="BD39" s="313"/>
      <c r="BE39" s="313"/>
      <c r="BF39" s="316"/>
      <c r="BG39" s="261" t="s">
        <v>405</v>
      </c>
      <c r="BH39" s="1"/>
      <c r="BI39" s="1"/>
      <c r="BJ39" s="1"/>
      <c r="BK39" s="1"/>
      <c r="BL39" s="1"/>
      <c r="BM39" s="1"/>
      <c r="BN39" s="1"/>
      <c r="BO39" s="1"/>
      <c r="BP39" s="1"/>
      <c r="BQ39" s="1"/>
      <c r="BR39" s="1"/>
      <c r="BS39" s="1"/>
      <c r="BT39" s="1"/>
      <c r="BU39" s="269"/>
      <c r="BV39" s="274">
        <v>5522</v>
      </c>
      <c r="BW39" s="217"/>
      <c r="BX39" s="217"/>
      <c r="BY39" s="217"/>
      <c r="BZ39" s="217"/>
      <c r="CA39" s="217"/>
      <c r="CB39" s="326"/>
      <c r="CD39" s="261" t="s">
        <v>414</v>
      </c>
      <c r="CE39" s="1"/>
      <c r="CF39" s="1"/>
      <c r="CG39" s="1"/>
      <c r="CH39" s="1"/>
      <c r="CI39" s="1"/>
      <c r="CJ39" s="1"/>
      <c r="CK39" s="1"/>
      <c r="CL39" s="1"/>
      <c r="CM39" s="1"/>
      <c r="CN39" s="1"/>
      <c r="CO39" s="1"/>
      <c r="CP39" s="1"/>
      <c r="CQ39" s="269"/>
      <c r="CR39" s="274">
        <v>170244</v>
      </c>
      <c r="CS39" s="313"/>
      <c r="CT39" s="313"/>
      <c r="CU39" s="313"/>
      <c r="CV39" s="313"/>
      <c r="CW39" s="313"/>
      <c r="CX39" s="313"/>
      <c r="CY39" s="332"/>
      <c r="CZ39" s="283">
        <v>1.4</v>
      </c>
      <c r="DA39" s="335"/>
      <c r="DB39" s="335"/>
      <c r="DC39" s="338"/>
      <c r="DD39" s="288">
        <v>44234</v>
      </c>
      <c r="DE39" s="313"/>
      <c r="DF39" s="313"/>
      <c r="DG39" s="313"/>
      <c r="DH39" s="313"/>
      <c r="DI39" s="313"/>
      <c r="DJ39" s="313"/>
      <c r="DK39" s="332"/>
      <c r="DL39" s="288" t="s">
        <v>33</v>
      </c>
      <c r="DM39" s="313"/>
      <c r="DN39" s="313"/>
      <c r="DO39" s="313"/>
      <c r="DP39" s="313"/>
      <c r="DQ39" s="313"/>
      <c r="DR39" s="313"/>
      <c r="DS39" s="313"/>
      <c r="DT39" s="313"/>
      <c r="DU39" s="313"/>
      <c r="DV39" s="332"/>
      <c r="DW39" s="283" t="s">
        <v>33</v>
      </c>
      <c r="DX39" s="335"/>
      <c r="DY39" s="335"/>
      <c r="DZ39" s="335"/>
      <c r="EA39" s="335"/>
      <c r="EB39" s="335"/>
      <c r="EC39" s="360"/>
    </row>
    <row r="40" spans="2:133" ht="11.25" customHeight="1">
      <c r="B40" s="261" t="s">
        <v>117</v>
      </c>
      <c r="C40" s="1"/>
      <c r="D40" s="1"/>
      <c r="E40" s="1"/>
      <c r="F40" s="1"/>
      <c r="G40" s="1"/>
      <c r="H40" s="1"/>
      <c r="I40" s="1"/>
      <c r="J40" s="1"/>
      <c r="K40" s="1"/>
      <c r="L40" s="1"/>
      <c r="M40" s="1"/>
      <c r="N40" s="1"/>
      <c r="O40" s="1"/>
      <c r="P40" s="1"/>
      <c r="Q40" s="269"/>
      <c r="R40" s="274">
        <v>19812</v>
      </c>
      <c r="S40" s="217"/>
      <c r="T40" s="217"/>
      <c r="U40" s="217"/>
      <c r="V40" s="217"/>
      <c r="W40" s="217"/>
      <c r="X40" s="217"/>
      <c r="Y40" s="279"/>
      <c r="Z40" s="282">
        <v>0.1</v>
      </c>
      <c r="AA40" s="282"/>
      <c r="AB40" s="282"/>
      <c r="AC40" s="282"/>
      <c r="AD40" s="287" t="s">
        <v>33</v>
      </c>
      <c r="AE40" s="287"/>
      <c r="AF40" s="287"/>
      <c r="AG40" s="287"/>
      <c r="AH40" s="287"/>
      <c r="AI40" s="287"/>
      <c r="AJ40" s="287"/>
      <c r="AK40" s="287"/>
      <c r="AL40" s="283" t="s">
        <v>33</v>
      </c>
      <c r="AM40" s="238"/>
      <c r="AN40" s="238"/>
      <c r="AO40" s="296"/>
      <c r="AQ40" s="302" t="s">
        <v>417</v>
      </c>
      <c r="AR40" s="111"/>
      <c r="AS40" s="111"/>
      <c r="AT40" s="111"/>
      <c r="AU40" s="111"/>
      <c r="AV40" s="111"/>
      <c r="AW40" s="111"/>
      <c r="AX40" s="111"/>
      <c r="AY40" s="310"/>
      <c r="AZ40" s="274" t="s">
        <v>33</v>
      </c>
      <c r="BA40" s="217"/>
      <c r="BB40" s="217"/>
      <c r="BC40" s="217"/>
      <c r="BD40" s="313"/>
      <c r="BE40" s="313"/>
      <c r="BF40" s="316"/>
      <c r="BG40" s="299" t="s">
        <v>194</v>
      </c>
      <c r="BH40" s="29"/>
      <c r="BI40" s="29"/>
      <c r="BJ40" s="29"/>
      <c r="BK40" s="29"/>
      <c r="BL40" s="29"/>
      <c r="BM40" s="1" t="s">
        <v>418</v>
      </c>
      <c r="BN40" s="1"/>
      <c r="BO40" s="1"/>
      <c r="BP40" s="1"/>
      <c r="BQ40" s="1"/>
      <c r="BR40" s="1"/>
      <c r="BS40" s="1"/>
      <c r="BT40" s="1"/>
      <c r="BU40" s="269"/>
      <c r="BV40" s="274">
        <v>98</v>
      </c>
      <c r="BW40" s="217"/>
      <c r="BX40" s="217"/>
      <c r="BY40" s="217"/>
      <c r="BZ40" s="217"/>
      <c r="CA40" s="217"/>
      <c r="CB40" s="326"/>
      <c r="CD40" s="261" t="s">
        <v>419</v>
      </c>
      <c r="CE40" s="1"/>
      <c r="CF40" s="1"/>
      <c r="CG40" s="1"/>
      <c r="CH40" s="1"/>
      <c r="CI40" s="1"/>
      <c r="CJ40" s="1"/>
      <c r="CK40" s="1"/>
      <c r="CL40" s="1"/>
      <c r="CM40" s="1"/>
      <c r="CN40" s="1"/>
      <c r="CO40" s="1"/>
      <c r="CP40" s="1"/>
      <c r="CQ40" s="269"/>
      <c r="CR40" s="274">
        <v>31942</v>
      </c>
      <c r="CS40" s="217"/>
      <c r="CT40" s="217"/>
      <c r="CU40" s="217"/>
      <c r="CV40" s="217"/>
      <c r="CW40" s="217"/>
      <c r="CX40" s="217"/>
      <c r="CY40" s="279"/>
      <c r="CZ40" s="283">
        <v>0.3</v>
      </c>
      <c r="DA40" s="335"/>
      <c r="DB40" s="335"/>
      <c r="DC40" s="338"/>
      <c r="DD40" s="288">
        <v>31942</v>
      </c>
      <c r="DE40" s="217"/>
      <c r="DF40" s="217"/>
      <c r="DG40" s="217"/>
      <c r="DH40" s="217"/>
      <c r="DI40" s="217"/>
      <c r="DJ40" s="217"/>
      <c r="DK40" s="279"/>
      <c r="DL40" s="288" t="s">
        <v>33</v>
      </c>
      <c r="DM40" s="217"/>
      <c r="DN40" s="217"/>
      <c r="DO40" s="217"/>
      <c r="DP40" s="217"/>
      <c r="DQ40" s="217"/>
      <c r="DR40" s="217"/>
      <c r="DS40" s="217"/>
      <c r="DT40" s="217"/>
      <c r="DU40" s="217"/>
      <c r="DV40" s="279"/>
      <c r="DW40" s="283" t="s">
        <v>33</v>
      </c>
      <c r="DX40" s="335"/>
      <c r="DY40" s="335"/>
      <c r="DZ40" s="335"/>
      <c r="EA40" s="335"/>
      <c r="EB40" s="335"/>
      <c r="EC40" s="360"/>
    </row>
    <row r="41" spans="2:133" ht="11.25" customHeight="1">
      <c r="B41" s="263" t="s">
        <v>420</v>
      </c>
      <c r="C41" s="267"/>
      <c r="D41" s="267"/>
      <c r="E41" s="267"/>
      <c r="F41" s="267"/>
      <c r="G41" s="267"/>
      <c r="H41" s="267"/>
      <c r="I41" s="267"/>
      <c r="J41" s="267"/>
      <c r="K41" s="267"/>
      <c r="L41" s="267"/>
      <c r="M41" s="267"/>
      <c r="N41" s="267"/>
      <c r="O41" s="267"/>
      <c r="P41" s="267"/>
      <c r="Q41" s="271"/>
      <c r="R41" s="275">
        <v>13968663</v>
      </c>
      <c r="S41" s="277"/>
      <c r="T41" s="277"/>
      <c r="U41" s="277"/>
      <c r="V41" s="277"/>
      <c r="W41" s="277"/>
      <c r="X41" s="277"/>
      <c r="Y41" s="280"/>
      <c r="Z41" s="284">
        <v>100</v>
      </c>
      <c r="AA41" s="284"/>
      <c r="AB41" s="284"/>
      <c r="AC41" s="284"/>
      <c r="AD41" s="289">
        <v>8169016</v>
      </c>
      <c r="AE41" s="289"/>
      <c r="AF41" s="289"/>
      <c r="AG41" s="289"/>
      <c r="AH41" s="289"/>
      <c r="AI41" s="289"/>
      <c r="AJ41" s="289"/>
      <c r="AK41" s="289"/>
      <c r="AL41" s="292">
        <v>100</v>
      </c>
      <c r="AM41" s="294"/>
      <c r="AN41" s="294"/>
      <c r="AO41" s="297"/>
      <c r="AQ41" s="302" t="s">
        <v>423</v>
      </c>
      <c r="AR41" s="111"/>
      <c r="AS41" s="111"/>
      <c r="AT41" s="111"/>
      <c r="AU41" s="111"/>
      <c r="AV41" s="111"/>
      <c r="AW41" s="111"/>
      <c r="AX41" s="111"/>
      <c r="AY41" s="310"/>
      <c r="AZ41" s="274">
        <v>188738</v>
      </c>
      <c r="BA41" s="217"/>
      <c r="BB41" s="217"/>
      <c r="BC41" s="217"/>
      <c r="BD41" s="313"/>
      <c r="BE41" s="313"/>
      <c r="BF41" s="316"/>
      <c r="BG41" s="299"/>
      <c r="BH41" s="29"/>
      <c r="BI41" s="29"/>
      <c r="BJ41" s="29"/>
      <c r="BK41" s="29"/>
      <c r="BL41" s="29"/>
      <c r="BM41" s="1" t="s">
        <v>391</v>
      </c>
      <c r="BN41" s="1"/>
      <c r="BO41" s="1"/>
      <c r="BP41" s="1"/>
      <c r="BQ41" s="1"/>
      <c r="BR41" s="1"/>
      <c r="BS41" s="1"/>
      <c r="BT41" s="1"/>
      <c r="BU41" s="269"/>
      <c r="BV41" s="274">
        <v>1</v>
      </c>
      <c r="BW41" s="217"/>
      <c r="BX41" s="217"/>
      <c r="BY41" s="217"/>
      <c r="BZ41" s="217"/>
      <c r="CA41" s="217"/>
      <c r="CB41" s="326"/>
      <c r="CD41" s="261" t="s">
        <v>225</v>
      </c>
      <c r="CE41" s="1"/>
      <c r="CF41" s="1"/>
      <c r="CG41" s="1"/>
      <c r="CH41" s="1"/>
      <c r="CI41" s="1"/>
      <c r="CJ41" s="1"/>
      <c r="CK41" s="1"/>
      <c r="CL41" s="1"/>
      <c r="CM41" s="1"/>
      <c r="CN41" s="1"/>
      <c r="CO41" s="1"/>
      <c r="CP41" s="1"/>
      <c r="CQ41" s="269"/>
      <c r="CR41" s="274" t="s">
        <v>33</v>
      </c>
      <c r="CS41" s="313"/>
      <c r="CT41" s="313"/>
      <c r="CU41" s="313"/>
      <c r="CV41" s="313"/>
      <c r="CW41" s="313"/>
      <c r="CX41" s="313"/>
      <c r="CY41" s="332"/>
      <c r="CZ41" s="283" t="s">
        <v>33</v>
      </c>
      <c r="DA41" s="335"/>
      <c r="DB41" s="335"/>
      <c r="DC41" s="338"/>
      <c r="DD41" s="288" t="s">
        <v>33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424</v>
      </c>
      <c r="AR42" s="305"/>
      <c r="AS42" s="305"/>
      <c r="AT42" s="305"/>
      <c r="AU42" s="305"/>
      <c r="AV42" s="305"/>
      <c r="AW42" s="305"/>
      <c r="AX42" s="305"/>
      <c r="AY42" s="311"/>
      <c r="AZ42" s="275">
        <v>726828</v>
      </c>
      <c r="BA42" s="277"/>
      <c r="BB42" s="277"/>
      <c r="BC42" s="277"/>
      <c r="BD42" s="312"/>
      <c r="BE42" s="312"/>
      <c r="BF42" s="317"/>
      <c r="BG42" s="177"/>
      <c r="BH42" s="179"/>
      <c r="BI42" s="179"/>
      <c r="BJ42" s="179"/>
      <c r="BK42" s="179"/>
      <c r="BL42" s="179"/>
      <c r="BM42" s="267" t="s">
        <v>41</v>
      </c>
      <c r="BN42" s="267"/>
      <c r="BO42" s="267"/>
      <c r="BP42" s="267"/>
      <c r="BQ42" s="267"/>
      <c r="BR42" s="267"/>
      <c r="BS42" s="267"/>
      <c r="BT42" s="267"/>
      <c r="BU42" s="271"/>
      <c r="BV42" s="275">
        <v>339</v>
      </c>
      <c r="BW42" s="277"/>
      <c r="BX42" s="277"/>
      <c r="BY42" s="277"/>
      <c r="BZ42" s="277"/>
      <c r="CA42" s="277"/>
      <c r="CB42" s="327"/>
      <c r="CD42" s="261" t="s">
        <v>425</v>
      </c>
      <c r="CE42" s="1"/>
      <c r="CF42" s="1"/>
      <c r="CG42" s="1"/>
      <c r="CH42" s="1"/>
      <c r="CI42" s="1"/>
      <c r="CJ42" s="1"/>
      <c r="CK42" s="1"/>
      <c r="CL42" s="1"/>
      <c r="CM42" s="1"/>
      <c r="CN42" s="1"/>
      <c r="CO42" s="1"/>
      <c r="CP42" s="1"/>
      <c r="CQ42" s="269"/>
      <c r="CR42" s="274">
        <v>1138427</v>
      </c>
      <c r="CS42" s="313"/>
      <c r="CT42" s="313"/>
      <c r="CU42" s="313"/>
      <c r="CV42" s="313"/>
      <c r="CW42" s="313"/>
      <c r="CX42" s="313"/>
      <c r="CY42" s="332"/>
      <c r="CZ42" s="283">
        <v>9.1</v>
      </c>
      <c r="DA42" s="335"/>
      <c r="DB42" s="335"/>
      <c r="DC42" s="338"/>
      <c r="DD42" s="288">
        <v>404654</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317</v>
      </c>
      <c r="CD43" s="261" t="s">
        <v>426</v>
      </c>
      <c r="CE43" s="1"/>
      <c r="CF43" s="1"/>
      <c r="CG43" s="1"/>
      <c r="CH43" s="1"/>
      <c r="CI43" s="1"/>
      <c r="CJ43" s="1"/>
      <c r="CK43" s="1"/>
      <c r="CL43" s="1"/>
      <c r="CM43" s="1"/>
      <c r="CN43" s="1"/>
      <c r="CO43" s="1"/>
      <c r="CP43" s="1"/>
      <c r="CQ43" s="269"/>
      <c r="CR43" s="274">
        <v>57698</v>
      </c>
      <c r="CS43" s="313"/>
      <c r="CT43" s="313"/>
      <c r="CU43" s="313"/>
      <c r="CV43" s="313"/>
      <c r="CW43" s="313"/>
      <c r="CX43" s="313"/>
      <c r="CY43" s="332"/>
      <c r="CZ43" s="283">
        <v>0.5</v>
      </c>
      <c r="DA43" s="335"/>
      <c r="DB43" s="335"/>
      <c r="DC43" s="338"/>
      <c r="DD43" s="288">
        <v>57698</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427</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244</v>
      </c>
      <c r="CE44" s="41"/>
      <c r="CF44" s="261" t="s">
        <v>421</v>
      </c>
      <c r="CG44" s="1"/>
      <c r="CH44" s="1"/>
      <c r="CI44" s="1"/>
      <c r="CJ44" s="1"/>
      <c r="CK44" s="1"/>
      <c r="CL44" s="1"/>
      <c r="CM44" s="1"/>
      <c r="CN44" s="1"/>
      <c r="CO44" s="1"/>
      <c r="CP44" s="1"/>
      <c r="CQ44" s="269"/>
      <c r="CR44" s="274">
        <v>1138427</v>
      </c>
      <c r="CS44" s="217"/>
      <c r="CT44" s="217"/>
      <c r="CU44" s="217"/>
      <c r="CV44" s="217"/>
      <c r="CW44" s="217"/>
      <c r="CX44" s="217"/>
      <c r="CY44" s="279"/>
      <c r="CZ44" s="283">
        <v>9.1</v>
      </c>
      <c r="DA44" s="238"/>
      <c r="DB44" s="238"/>
      <c r="DC44" s="285"/>
      <c r="DD44" s="288">
        <v>404654</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430</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431</v>
      </c>
      <c r="CG45" s="1"/>
      <c r="CH45" s="1"/>
      <c r="CI45" s="1"/>
      <c r="CJ45" s="1"/>
      <c r="CK45" s="1"/>
      <c r="CL45" s="1"/>
      <c r="CM45" s="1"/>
      <c r="CN45" s="1"/>
      <c r="CO45" s="1"/>
      <c r="CP45" s="1"/>
      <c r="CQ45" s="269"/>
      <c r="CR45" s="274">
        <v>267719</v>
      </c>
      <c r="CS45" s="313"/>
      <c r="CT45" s="313"/>
      <c r="CU45" s="313"/>
      <c r="CV45" s="313"/>
      <c r="CW45" s="313"/>
      <c r="CX45" s="313"/>
      <c r="CY45" s="332"/>
      <c r="CZ45" s="283">
        <v>2.1</v>
      </c>
      <c r="DA45" s="335"/>
      <c r="DB45" s="335"/>
      <c r="DC45" s="338"/>
      <c r="DD45" s="288">
        <v>18154</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433</v>
      </c>
      <c r="CG46" s="1"/>
      <c r="CH46" s="1"/>
      <c r="CI46" s="1"/>
      <c r="CJ46" s="1"/>
      <c r="CK46" s="1"/>
      <c r="CL46" s="1"/>
      <c r="CM46" s="1"/>
      <c r="CN46" s="1"/>
      <c r="CO46" s="1"/>
      <c r="CP46" s="1"/>
      <c r="CQ46" s="269"/>
      <c r="CR46" s="274">
        <v>777477</v>
      </c>
      <c r="CS46" s="217"/>
      <c r="CT46" s="217"/>
      <c r="CU46" s="217"/>
      <c r="CV46" s="217"/>
      <c r="CW46" s="217"/>
      <c r="CX46" s="217"/>
      <c r="CY46" s="279"/>
      <c r="CZ46" s="283">
        <v>6.2</v>
      </c>
      <c r="DA46" s="238"/>
      <c r="DB46" s="238"/>
      <c r="DC46" s="285"/>
      <c r="DD46" s="288">
        <v>369369</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434</v>
      </c>
      <c r="CG47" s="1"/>
      <c r="CH47" s="1"/>
      <c r="CI47" s="1"/>
      <c r="CJ47" s="1"/>
      <c r="CK47" s="1"/>
      <c r="CL47" s="1"/>
      <c r="CM47" s="1"/>
      <c r="CN47" s="1"/>
      <c r="CO47" s="1"/>
      <c r="CP47" s="1"/>
      <c r="CQ47" s="269"/>
      <c r="CR47" s="274" t="s">
        <v>33</v>
      </c>
      <c r="CS47" s="313"/>
      <c r="CT47" s="313"/>
      <c r="CU47" s="313"/>
      <c r="CV47" s="313"/>
      <c r="CW47" s="313"/>
      <c r="CX47" s="313"/>
      <c r="CY47" s="332"/>
      <c r="CZ47" s="283" t="s">
        <v>33</v>
      </c>
      <c r="DA47" s="335"/>
      <c r="DB47" s="335"/>
      <c r="DC47" s="338"/>
      <c r="DD47" s="288" t="s">
        <v>33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437</v>
      </c>
      <c r="CG48" s="1"/>
      <c r="CH48" s="1"/>
      <c r="CI48" s="1"/>
      <c r="CJ48" s="1"/>
      <c r="CK48" s="1"/>
      <c r="CL48" s="1"/>
      <c r="CM48" s="1"/>
      <c r="CN48" s="1"/>
      <c r="CO48" s="1"/>
      <c r="CP48" s="1"/>
      <c r="CQ48" s="269"/>
      <c r="CR48" s="274" t="s">
        <v>33</v>
      </c>
      <c r="CS48" s="217"/>
      <c r="CT48" s="217"/>
      <c r="CU48" s="217"/>
      <c r="CV48" s="217"/>
      <c r="CW48" s="217"/>
      <c r="CX48" s="217"/>
      <c r="CY48" s="279"/>
      <c r="CZ48" s="283" t="s">
        <v>33</v>
      </c>
      <c r="DA48" s="238"/>
      <c r="DB48" s="238"/>
      <c r="DC48" s="285"/>
      <c r="DD48" s="288" t="s">
        <v>33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75</v>
      </c>
      <c r="CE49" s="267"/>
      <c r="CF49" s="267"/>
      <c r="CG49" s="267"/>
      <c r="CH49" s="267"/>
      <c r="CI49" s="267"/>
      <c r="CJ49" s="267"/>
      <c r="CK49" s="267"/>
      <c r="CL49" s="267"/>
      <c r="CM49" s="267"/>
      <c r="CN49" s="267"/>
      <c r="CO49" s="267"/>
      <c r="CP49" s="267"/>
      <c r="CQ49" s="271"/>
      <c r="CR49" s="275">
        <v>12574301</v>
      </c>
      <c r="CS49" s="312"/>
      <c r="CT49" s="312"/>
      <c r="CU49" s="312"/>
      <c r="CV49" s="312"/>
      <c r="CW49" s="312"/>
      <c r="CX49" s="312"/>
      <c r="CY49" s="333"/>
      <c r="CZ49" s="292">
        <v>100</v>
      </c>
      <c r="DA49" s="336"/>
      <c r="DB49" s="336"/>
      <c r="DC49" s="339"/>
      <c r="DD49" s="342">
        <v>9033700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9RMTTUGpOUcCRj4G9YoN4RR7Vy8vdxVslbJcRrwXeL8sBW+QgCc5rWzvVTbXnWL3SLQEWIARIzcD5KkjAmk0wg==" saltValue="2pYDh1Y5kRAzxrX603nZi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49" zoomScale="70" zoomScaleNormal="70" zoomScaleSheetLayoutView="70" workbookViewId="0">
      <selection activeCell="AA71" sqref="AA71:AE71"/>
    </sheetView>
  </sheetViews>
  <sheetFormatPr defaultColWidth="0" defaultRowHeight="13.2"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438</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196</v>
      </c>
      <c r="DK2" s="707"/>
      <c r="DL2" s="707"/>
      <c r="DM2" s="707"/>
      <c r="DN2" s="707"/>
      <c r="DO2" s="710"/>
      <c r="DP2" s="368"/>
      <c r="DQ2" s="706" t="s">
        <v>301</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439</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440</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442</v>
      </c>
      <c r="B5" s="397"/>
      <c r="C5" s="397"/>
      <c r="D5" s="397"/>
      <c r="E5" s="397"/>
      <c r="F5" s="397"/>
      <c r="G5" s="397"/>
      <c r="H5" s="397"/>
      <c r="I5" s="397"/>
      <c r="J5" s="397"/>
      <c r="K5" s="397"/>
      <c r="L5" s="397"/>
      <c r="M5" s="397"/>
      <c r="N5" s="397"/>
      <c r="O5" s="397"/>
      <c r="P5" s="429"/>
      <c r="Q5" s="435" t="s">
        <v>199</v>
      </c>
      <c r="R5" s="447"/>
      <c r="S5" s="447"/>
      <c r="T5" s="447"/>
      <c r="U5" s="458"/>
      <c r="V5" s="435" t="s">
        <v>192</v>
      </c>
      <c r="W5" s="447"/>
      <c r="X5" s="447"/>
      <c r="Y5" s="447"/>
      <c r="Z5" s="458"/>
      <c r="AA5" s="435" t="s">
        <v>376</v>
      </c>
      <c r="AB5" s="447"/>
      <c r="AC5" s="447"/>
      <c r="AD5" s="447"/>
      <c r="AE5" s="447"/>
      <c r="AF5" s="504" t="s">
        <v>165</v>
      </c>
      <c r="AG5" s="447"/>
      <c r="AH5" s="447"/>
      <c r="AI5" s="447"/>
      <c r="AJ5" s="522"/>
      <c r="AK5" s="447" t="s">
        <v>444</v>
      </c>
      <c r="AL5" s="447"/>
      <c r="AM5" s="447"/>
      <c r="AN5" s="447"/>
      <c r="AO5" s="458"/>
      <c r="AP5" s="435" t="s">
        <v>35</v>
      </c>
      <c r="AQ5" s="447"/>
      <c r="AR5" s="447"/>
      <c r="AS5" s="447"/>
      <c r="AT5" s="458"/>
      <c r="AU5" s="435" t="s">
        <v>445</v>
      </c>
      <c r="AV5" s="447"/>
      <c r="AW5" s="447"/>
      <c r="AX5" s="447"/>
      <c r="AY5" s="522"/>
      <c r="AZ5" s="378"/>
      <c r="BA5" s="378"/>
      <c r="BB5" s="378"/>
      <c r="BC5" s="378"/>
      <c r="BD5" s="378"/>
      <c r="BE5" s="576"/>
      <c r="BF5" s="576"/>
      <c r="BG5" s="576"/>
      <c r="BH5" s="576"/>
      <c r="BI5" s="576"/>
      <c r="BJ5" s="576"/>
      <c r="BK5" s="576"/>
      <c r="BL5" s="576"/>
      <c r="BM5" s="576"/>
      <c r="BN5" s="576"/>
      <c r="BO5" s="576"/>
      <c r="BP5" s="576"/>
      <c r="BQ5" s="370" t="s">
        <v>329</v>
      </c>
      <c r="BR5" s="397"/>
      <c r="BS5" s="397"/>
      <c r="BT5" s="397"/>
      <c r="BU5" s="397"/>
      <c r="BV5" s="397"/>
      <c r="BW5" s="397"/>
      <c r="BX5" s="397"/>
      <c r="BY5" s="397"/>
      <c r="BZ5" s="397"/>
      <c r="CA5" s="397"/>
      <c r="CB5" s="397"/>
      <c r="CC5" s="397"/>
      <c r="CD5" s="397"/>
      <c r="CE5" s="397"/>
      <c r="CF5" s="397"/>
      <c r="CG5" s="429"/>
      <c r="CH5" s="435" t="s">
        <v>447</v>
      </c>
      <c r="CI5" s="447"/>
      <c r="CJ5" s="447"/>
      <c r="CK5" s="447"/>
      <c r="CL5" s="458"/>
      <c r="CM5" s="435" t="s">
        <v>435</v>
      </c>
      <c r="CN5" s="447"/>
      <c r="CO5" s="447"/>
      <c r="CP5" s="447"/>
      <c r="CQ5" s="458"/>
      <c r="CR5" s="435" t="s">
        <v>94</v>
      </c>
      <c r="CS5" s="447"/>
      <c r="CT5" s="447"/>
      <c r="CU5" s="447"/>
      <c r="CV5" s="458"/>
      <c r="CW5" s="435" t="s">
        <v>449</v>
      </c>
      <c r="CX5" s="447"/>
      <c r="CY5" s="447"/>
      <c r="CZ5" s="447"/>
      <c r="DA5" s="458"/>
      <c r="DB5" s="435" t="s">
        <v>368</v>
      </c>
      <c r="DC5" s="447"/>
      <c r="DD5" s="447"/>
      <c r="DE5" s="447"/>
      <c r="DF5" s="458"/>
      <c r="DG5" s="700" t="s">
        <v>342</v>
      </c>
      <c r="DH5" s="703"/>
      <c r="DI5" s="703"/>
      <c r="DJ5" s="703"/>
      <c r="DK5" s="708"/>
      <c r="DL5" s="700" t="s">
        <v>451</v>
      </c>
      <c r="DM5" s="703"/>
      <c r="DN5" s="703"/>
      <c r="DO5" s="703"/>
      <c r="DP5" s="708"/>
      <c r="DQ5" s="435" t="s">
        <v>390</v>
      </c>
      <c r="DR5" s="447"/>
      <c r="DS5" s="447"/>
      <c r="DT5" s="447"/>
      <c r="DU5" s="458"/>
      <c r="DV5" s="435" t="s">
        <v>445</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452</v>
      </c>
      <c r="C7" s="419"/>
      <c r="D7" s="419"/>
      <c r="E7" s="419"/>
      <c r="F7" s="419"/>
      <c r="G7" s="419"/>
      <c r="H7" s="419"/>
      <c r="I7" s="419"/>
      <c r="J7" s="419"/>
      <c r="K7" s="419"/>
      <c r="L7" s="419"/>
      <c r="M7" s="419"/>
      <c r="N7" s="419"/>
      <c r="O7" s="419"/>
      <c r="P7" s="431"/>
      <c r="Q7" s="437">
        <v>13985</v>
      </c>
      <c r="R7" s="449"/>
      <c r="S7" s="449"/>
      <c r="T7" s="449"/>
      <c r="U7" s="449"/>
      <c r="V7" s="449">
        <v>12591</v>
      </c>
      <c r="W7" s="449"/>
      <c r="X7" s="449"/>
      <c r="Y7" s="449"/>
      <c r="Z7" s="449"/>
      <c r="AA7" s="449">
        <v>1394</v>
      </c>
      <c r="AB7" s="449"/>
      <c r="AC7" s="449"/>
      <c r="AD7" s="449"/>
      <c r="AE7" s="492"/>
      <c r="AF7" s="506">
        <v>974</v>
      </c>
      <c r="AG7" s="519"/>
      <c r="AH7" s="519"/>
      <c r="AI7" s="519"/>
      <c r="AJ7" s="524"/>
      <c r="AK7" s="532">
        <v>762</v>
      </c>
      <c r="AL7" s="449"/>
      <c r="AM7" s="449"/>
      <c r="AN7" s="449"/>
      <c r="AO7" s="449"/>
      <c r="AP7" s="449">
        <v>5824</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535</v>
      </c>
      <c r="BT7" s="419"/>
      <c r="BU7" s="419"/>
      <c r="BV7" s="419"/>
      <c r="BW7" s="419"/>
      <c r="BX7" s="419"/>
      <c r="BY7" s="419"/>
      <c r="BZ7" s="419"/>
      <c r="CA7" s="419"/>
      <c r="CB7" s="419"/>
      <c r="CC7" s="419"/>
      <c r="CD7" s="419"/>
      <c r="CE7" s="419"/>
      <c r="CF7" s="419"/>
      <c r="CG7" s="431"/>
      <c r="CH7" s="663" t="s">
        <v>33</v>
      </c>
      <c r="CI7" s="666"/>
      <c r="CJ7" s="666"/>
      <c r="CK7" s="666"/>
      <c r="CL7" s="681"/>
      <c r="CM7" s="663">
        <v>30</v>
      </c>
      <c r="CN7" s="666"/>
      <c r="CO7" s="666"/>
      <c r="CP7" s="666"/>
      <c r="CQ7" s="681"/>
      <c r="CR7" s="663">
        <v>20</v>
      </c>
      <c r="CS7" s="666"/>
      <c r="CT7" s="666"/>
      <c r="CU7" s="666"/>
      <c r="CV7" s="681"/>
      <c r="CW7" s="663">
        <v>22</v>
      </c>
      <c r="CX7" s="666"/>
      <c r="CY7" s="666"/>
      <c r="CZ7" s="666"/>
      <c r="DA7" s="681"/>
      <c r="DB7" s="663" t="s">
        <v>33</v>
      </c>
      <c r="DC7" s="666"/>
      <c r="DD7" s="666"/>
      <c r="DE7" s="666"/>
      <c r="DF7" s="681"/>
      <c r="DG7" s="663" t="s">
        <v>33</v>
      </c>
      <c r="DH7" s="666"/>
      <c r="DI7" s="666"/>
      <c r="DJ7" s="666"/>
      <c r="DK7" s="681"/>
      <c r="DL7" s="663" t="s">
        <v>33</v>
      </c>
      <c r="DM7" s="666"/>
      <c r="DN7" s="666"/>
      <c r="DO7" s="666"/>
      <c r="DP7" s="681"/>
      <c r="DQ7" s="663" t="s">
        <v>33</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297</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436</v>
      </c>
      <c r="B23" s="401" t="s">
        <v>453</v>
      </c>
      <c r="C23" s="421"/>
      <c r="D23" s="421"/>
      <c r="E23" s="421"/>
      <c r="F23" s="421"/>
      <c r="G23" s="421"/>
      <c r="H23" s="421"/>
      <c r="I23" s="421"/>
      <c r="J23" s="421"/>
      <c r="K23" s="421"/>
      <c r="L23" s="421"/>
      <c r="M23" s="421"/>
      <c r="N23" s="421"/>
      <c r="O23" s="421"/>
      <c r="P23" s="433"/>
      <c r="Q23" s="440">
        <v>13969</v>
      </c>
      <c r="R23" s="452"/>
      <c r="S23" s="452"/>
      <c r="T23" s="452"/>
      <c r="U23" s="452"/>
      <c r="V23" s="452">
        <v>12574</v>
      </c>
      <c r="W23" s="452"/>
      <c r="X23" s="452"/>
      <c r="Y23" s="452"/>
      <c r="Z23" s="452"/>
      <c r="AA23" s="452">
        <v>1394</v>
      </c>
      <c r="AB23" s="452"/>
      <c r="AC23" s="452"/>
      <c r="AD23" s="452"/>
      <c r="AE23" s="494"/>
      <c r="AF23" s="508">
        <v>974</v>
      </c>
      <c r="AG23" s="452"/>
      <c r="AH23" s="452"/>
      <c r="AI23" s="452"/>
      <c r="AJ23" s="526"/>
      <c r="AK23" s="534"/>
      <c r="AL23" s="455"/>
      <c r="AM23" s="455"/>
      <c r="AN23" s="455"/>
      <c r="AO23" s="455"/>
      <c r="AP23" s="452">
        <v>5824</v>
      </c>
      <c r="AQ23" s="452"/>
      <c r="AR23" s="452"/>
      <c r="AS23" s="452"/>
      <c r="AT23" s="452"/>
      <c r="AU23" s="567"/>
      <c r="AV23" s="567"/>
      <c r="AW23" s="567"/>
      <c r="AX23" s="567"/>
      <c r="AY23" s="590"/>
      <c r="AZ23" s="595" t="s">
        <v>33</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455</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456</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442</v>
      </c>
      <c r="B26" s="397"/>
      <c r="C26" s="397"/>
      <c r="D26" s="397"/>
      <c r="E26" s="397"/>
      <c r="F26" s="397"/>
      <c r="G26" s="397"/>
      <c r="H26" s="397"/>
      <c r="I26" s="397"/>
      <c r="J26" s="397"/>
      <c r="K26" s="397"/>
      <c r="L26" s="397"/>
      <c r="M26" s="397"/>
      <c r="N26" s="397"/>
      <c r="O26" s="397"/>
      <c r="P26" s="429"/>
      <c r="Q26" s="435" t="s">
        <v>458</v>
      </c>
      <c r="R26" s="447"/>
      <c r="S26" s="447"/>
      <c r="T26" s="447"/>
      <c r="U26" s="458"/>
      <c r="V26" s="435" t="s">
        <v>448</v>
      </c>
      <c r="W26" s="447"/>
      <c r="X26" s="447"/>
      <c r="Y26" s="447"/>
      <c r="Z26" s="458"/>
      <c r="AA26" s="435" t="s">
        <v>161</v>
      </c>
      <c r="AB26" s="447"/>
      <c r="AC26" s="447"/>
      <c r="AD26" s="447"/>
      <c r="AE26" s="447"/>
      <c r="AF26" s="509" t="s">
        <v>461</v>
      </c>
      <c r="AG26" s="520"/>
      <c r="AH26" s="520"/>
      <c r="AI26" s="520"/>
      <c r="AJ26" s="527"/>
      <c r="AK26" s="447" t="s">
        <v>463</v>
      </c>
      <c r="AL26" s="447"/>
      <c r="AM26" s="447"/>
      <c r="AN26" s="447"/>
      <c r="AO26" s="458"/>
      <c r="AP26" s="435" t="s">
        <v>410</v>
      </c>
      <c r="AQ26" s="447"/>
      <c r="AR26" s="447"/>
      <c r="AS26" s="447"/>
      <c r="AT26" s="458"/>
      <c r="AU26" s="435" t="s">
        <v>465</v>
      </c>
      <c r="AV26" s="447"/>
      <c r="AW26" s="447"/>
      <c r="AX26" s="447"/>
      <c r="AY26" s="458"/>
      <c r="AZ26" s="435" t="s">
        <v>10</v>
      </c>
      <c r="BA26" s="447"/>
      <c r="BB26" s="447"/>
      <c r="BC26" s="447"/>
      <c r="BD26" s="458"/>
      <c r="BE26" s="435" t="s">
        <v>445</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466</v>
      </c>
      <c r="C28" s="419"/>
      <c r="D28" s="419"/>
      <c r="E28" s="419"/>
      <c r="F28" s="419"/>
      <c r="G28" s="419"/>
      <c r="H28" s="419"/>
      <c r="I28" s="419"/>
      <c r="J28" s="419"/>
      <c r="K28" s="419"/>
      <c r="L28" s="419"/>
      <c r="M28" s="419"/>
      <c r="N28" s="419"/>
      <c r="O28" s="419"/>
      <c r="P28" s="431"/>
      <c r="Q28" s="441">
        <v>2843</v>
      </c>
      <c r="R28" s="453"/>
      <c r="S28" s="453"/>
      <c r="T28" s="453"/>
      <c r="U28" s="453"/>
      <c r="V28" s="453">
        <v>2787</v>
      </c>
      <c r="W28" s="453"/>
      <c r="X28" s="453"/>
      <c r="Y28" s="453"/>
      <c r="Z28" s="453"/>
      <c r="AA28" s="453">
        <v>56</v>
      </c>
      <c r="AB28" s="453"/>
      <c r="AC28" s="453"/>
      <c r="AD28" s="453"/>
      <c r="AE28" s="495"/>
      <c r="AF28" s="511">
        <v>56</v>
      </c>
      <c r="AG28" s="453"/>
      <c r="AH28" s="453"/>
      <c r="AI28" s="453"/>
      <c r="AJ28" s="529"/>
      <c r="AK28" s="535">
        <v>217</v>
      </c>
      <c r="AL28" s="453"/>
      <c r="AM28" s="453"/>
      <c r="AN28" s="453"/>
      <c r="AO28" s="453"/>
      <c r="AP28" s="453" t="s">
        <v>33</v>
      </c>
      <c r="AQ28" s="453"/>
      <c r="AR28" s="453"/>
      <c r="AS28" s="453"/>
      <c r="AT28" s="453"/>
      <c r="AU28" s="453" t="s">
        <v>33</v>
      </c>
      <c r="AV28" s="453"/>
      <c r="AW28" s="453"/>
      <c r="AX28" s="453"/>
      <c r="AY28" s="453"/>
      <c r="AZ28" s="596" t="s">
        <v>33</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428</v>
      </c>
      <c r="C29" s="420"/>
      <c r="D29" s="420"/>
      <c r="E29" s="420"/>
      <c r="F29" s="420"/>
      <c r="G29" s="420"/>
      <c r="H29" s="420"/>
      <c r="I29" s="420"/>
      <c r="J29" s="420"/>
      <c r="K29" s="420"/>
      <c r="L29" s="420"/>
      <c r="M29" s="420"/>
      <c r="N29" s="420"/>
      <c r="O29" s="420"/>
      <c r="P29" s="432"/>
      <c r="Q29" s="438">
        <v>2513</v>
      </c>
      <c r="R29" s="450"/>
      <c r="S29" s="450"/>
      <c r="T29" s="450"/>
      <c r="U29" s="450"/>
      <c r="V29" s="450">
        <v>2394</v>
      </c>
      <c r="W29" s="450"/>
      <c r="X29" s="450"/>
      <c r="Y29" s="450"/>
      <c r="Z29" s="450"/>
      <c r="AA29" s="450">
        <v>119</v>
      </c>
      <c r="AB29" s="450"/>
      <c r="AC29" s="450"/>
      <c r="AD29" s="450"/>
      <c r="AE29" s="461"/>
      <c r="AF29" s="507">
        <v>119</v>
      </c>
      <c r="AG29" s="456"/>
      <c r="AH29" s="456"/>
      <c r="AI29" s="456"/>
      <c r="AJ29" s="525"/>
      <c r="AK29" s="460">
        <v>433</v>
      </c>
      <c r="AL29" s="450"/>
      <c r="AM29" s="450"/>
      <c r="AN29" s="450"/>
      <c r="AO29" s="450"/>
      <c r="AP29" s="450" t="s">
        <v>33</v>
      </c>
      <c r="AQ29" s="450"/>
      <c r="AR29" s="450"/>
      <c r="AS29" s="450"/>
      <c r="AT29" s="450"/>
      <c r="AU29" s="450" t="s">
        <v>33</v>
      </c>
      <c r="AV29" s="450"/>
      <c r="AW29" s="450"/>
      <c r="AX29" s="450"/>
      <c r="AY29" s="450"/>
      <c r="AZ29" s="597" t="s">
        <v>33</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468</v>
      </c>
      <c r="C30" s="420"/>
      <c r="D30" s="420"/>
      <c r="E30" s="420"/>
      <c r="F30" s="420"/>
      <c r="G30" s="420"/>
      <c r="H30" s="420"/>
      <c r="I30" s="420"/>
      <c r="J30" s="420"/>
      <c r="K30" s="420"/>
      <c r="L30" s="420"/>
      <c r="M30" s="420"/>
      <c r="N30" s="420"/>
      <c r="O30" s="420"/>
      <c r="P30" s="432"/>
      <c r="Q30" s="438">
        <v>371</v>
      </c>
      <c r="R30" s="450"/>
      <c r="S30" s="450"/>
      <c r="T30" s="450"/>
      <c r="U30" s="450"/>
      <c r="V30" s="450">
        <v>362</v>
      </c>
      <c r="W30" s="450"/>
      <c r="X30" s="450"/>
      <c r="Y30" s="450"/>
      <c r="Z30" s="450"/>
      <c r="AA30" s="450">
        <v>9</v>
      </c>
      <c r="AB30" s="450"/>
      <c r="AC30" s="450"/>
      <c r="AD30" s="450"/>
      <c r="AE30" s="461"/>
      <c r="AF30" s="507">
        <v>9</v>
      </c>
      <c r="AG30" s="456"/>
      <c r="AH30" s="456"/>
      <c r="AI30" s="456"/>
      <c r="AJ30" s="525"/>
      <c r="AK30" s="460">
        <v>78</v>
      </c>
      <c r="AL30" s="450"/>
      <c r="AM30" s="450"/>
      <c r="AN30" s="450"/>
      <c r="AO30" s="450"/>
      <c r="AP30" s="450" t="s">
        <v>33</v>
      </c>
      <c r="AQ30" s="450"/>
      <c r="AR30" s="450"/>
      <c r="AS30" s="450"/>
      <c r="AT30" s="450"/>
      <c r="AU30" s="450" t="s">
        <v>33</v>
      </c>
      <c r="AV30" s="450"/>
      <c r="AW30" s="450"/>
      <c r="AX30" s="450"/>
      <c r="AY30" s="450"/>
      <c r="AZ30" s="597" t="s">
        <v>33</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470</v>
      </c>
      <c r="C31" s="420"/>
      <c r="D31" s="420"/>
      <c r="E31" s="420"/>
      <c r="F31" s="420"/>
      <c r="G31" s="420"/>
      <c r="H31" s="420"/>
      <c r="I31" s="420"/>
      <c r="J31" s="420"/>
      <c r="K31" s="420"/>
      <c r="L31" s="420"/>
      <c r="M31" s="420"/>
      <c r="N31" s="420"/>
      <c r="O31" s="420"/>
      <c r="P31" s="432"/>
      <c r="Q31" s="438">
        <v>555</v>
      </c>
      <c r="R31" s="450"/>
      <c r="S31" s="450"/>
      <c r="T31" s="450"/>
      <c r="U31" s="450"/>
      <c r="V31" s="450">
        <v>527</v>
      </c>
      <c r="W31" s="450"/>
      <c r="X31" s="450"/>
      <c r="Y31" s="450"/>
      <c r="Z31" s="450"/>
      <c r="AA31" s="450">
        <v>28</v>
      </c>
      <c r="AB31" s="450"/>
      <c r="AC31" s="450"/>
      <c r="AD31" s="450"/>
      <c r="AE31" s="461"/>
      <c r="AF31" s="507">
        <v>1398</v>
      </c>
      <c r="AG31" s="456"/>
      <c r="AH31" s="456"/>
      <c r="AI31" s="456"/>
      <c r="AJ31" s="525"/>
      <c r="AK31" s="460" t="s">
        <v>33</v>
      </c>
      <c r="AL31" s="450"/>
      <c r="AM31" s="450"/>
      <c r="AN31" s="450"/>
      <c r="AO31" s="450"/>
      <c r="AP31" s="450">
        <v>695</v>
      </c>
      <c r="AQ31" s="450"/>
      <c r="AR31" s="450"/>
      <c r="AS31" s="450"/>
      <c r="AT31" s="450"/>
      <c r="AU31" s="450">
        <v>19</v>
      </c>
      <c r="AV31" s="450"/>
      <c r="AW31" s="450"/>
      <c r="AX31" s="450"/>
      <c r="AY31" s="450"/>
      <c r="AZ31" s="597" t="s">
        <v>33</v>
      </c>
      <c r="BA31" s="597"/>
      <c r="BB31" s="597"/>
      <c r="BC31" s="597"/>
      <c r="BD31" s="597"/>
      <c r="BE31" s="565" t="s">
        <v>27</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164</v>
      </c>
      <c r="C32" s="420"/>
      <c r="D32" s="420"/>
      <c r="E32" s="420"/>
      <c r="F32" s="420"/>
      <c r="G32" s="420"/>
      <c r="H32" s="420"/>
      <c r="I32" s="420"/>
      <c r="J32" s="420"/>
      <c r="K32" s="420"/>
      <c r="L32" s="420"/>
      <c r="M32" s="420"/>
      <c r="N32" s="420"/>
      <c r="O32" s="420"/>
      <c r="P32" s="432"/>
      <c r="Q32" s="438">
        <v>885</v>
      </c>
      <c r="R32" s="450"/>
      <c r="S32" s="450"/>
      <c r="T32" s="450"/>
      <c r="U32" s="450"/>
      <c r="V32" s="450">
        <v>857</v>
      </c>
      <c r="W32" s="450"/>
      <c r="X32" s="450"/>
      <c r="Y32" s="450"/>
      <c r="Z32" s="450"/>
      <c r="AA32" s="450">
        <v>28</v>
      </c>
      <c r="AB32" s="450"/>
      <c r="AC32" s="450"/>
      <c r="AD32" s="450"/>
      <c r="AE32" s="461"/>
      <c r="AF32" s="507">
        <v>93</v>
      </c>
      <c r="AG32" s="456"/>
      <c r="AH32" s="456"/>
      <c r="AI32" s="456"/>
      <c r="AJ32" s="525"/>
      <c r="AK32" s="460">
        <v>459</v>
      </c>
      <c r="AL32" s="450"/>
      <c r="AM32" s="450"/>
      <c r="AN32" s="450"/>
      <c r="AO32" s="450"/>
      <c r="AP32" s="450">
        <v>4193</v>
      </c>
      <c r="AQ32" s="450"/>
      <c r="AR32" s="450"/>
      <c r="AS32" s="450"/>
      <c r="AT32" s="450"/>
      <c r="AU32" s="450">
        <v>3279</v>
      </c>
      <c r="AV32" s="450"/>
      <c r="AW32" s="450"/>
      <c r="AX32" s="450"/>
      <c r="AY32" s="450"/>
      <c r="AZ32" s="597" t="s">
        <v>33</v>
      </c>
      <c r="BA32" s="597"/>
      <c r="BB32" s="597"/>
      <c r="BC32" s="597"/>
      <c r="BD32" s="597"/>
      <c r="BE32" s="565" t="s">
        <v>27</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471</v>
      </c>
      <c r="C33" s="420"/>
      <c r="D33" s="420"/>
      <c r="E33" s="420"/>
      <c r="F33" s="420"/>
      <c r="G33" s="420"/>
      <c r="H33" s="420"/>
      <c r="I33" s="420"/>
      <c r="J33" s="420"/>
      <c r="K33" s="420"/>
      <c r="L33" s="420"/>
      <c r="M33" s="420"/>
      <c r="N33" s="420"/>
      <c r="O33" s="420"/>
      <c r="P33" s="432"/>
      <c r="Q33" s="438">
        <v>316</v>
      </c>
      <c r="R33" s="450"/>
      <c r="S33" s="450"/>
      <c r="T33" s="450"/>
      <c r="U33" s="450"/>
      <c r="V33" s="450">
        <v>315</v>
      </c>
      <c r="W33" s="450"/>
      <c r="X33" s="450"/>
      <c r="Y33" s="450"/>
      <c r="Z33" s="450"/>
      <c r="AA33" s="450">
        <v>1</v>
      </c>
      <c r="AB33" s="450"/>
      <c r="AC33" s="450"/>
      <c r="AD33" s="450"/>
      <c r="AE33" s="461"/>
      <c r="AF33" s="507">
        <v>1</v>
      </c>
      <c r="AG33" s="456"/>
      <c r="AH33" s="456"/>
      <c r="AI33" s="456"/>
      <c r="AJ33" s="525"/>
      <c r="AK33" s="460">
        <v>248</v>
      </c>
      <c r="AL33" s="450"/>
      <c r="AM33" s="450"/>
      <c r="AN33" s="450"/>
      <c r="AO33" s="450"/>
      <c r="AP33" s="450">
        <v>1700</v>
      </c>
      <c r="AQ33" s="450"/>
      <c r="AR33" s="450"/>
      <c r="AS33" s="450"/>
      <c r="AT33" s="450"/>
      <c r="AU33" s="450">
        <v>1700</v>
      </c>
      <c r="AV33" s="450"/>
      <c r="AW33" s="450"/>
      <c r="AX33" s="450"/>
      <c r="AY33" s="450"/>
      <c r="AZ33" s="597" t="s">
        <v>33</v>
      </c>
      <c r="BA33" s="597"/>
      <c r="BB33" s="597"/>
      <c r="BC33" s="597"/>
      <c r="BD33" s="597"/>
      <c r="BE33" s="565" t="s">
        <v>108</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40</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436</v>
      </c>
      <c r="B63" s="401" t="s">
        <v>77</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1676</v>
      </c>
      <c r="AG63" s="452"/>
      <c r="AH63" s="452"/>
      <c r="AI63" s="452"/>
      <c r="AJ63" s="526"/>
      <c r="AK63" s="534"/>
      <c r="AL63" s="455"/>
      <c r="AM63" s="455"/>
      <c r="AN63" s="455"/>
      <c r="AO63" s="455"/>
      <c r="AP63" s="452">
        <f>SUM(AP28:AT33)</f>
        <v>6588</v>
      </c>
      <c r="AQ63" s="452"/>
      <c r="AR63" s="452"/>
      <c r="AS63" s="452"/>
      <c r="AT63" s="452"/>
      <c r="AU63" s="452">
        <f>SUM(AU28:AY33)</f>
        <v>4998</v>
      </c>
      <c r="AV63" s="452"/>
      <c r="AW63" s="452"/>
      <c r="AX63" s="452"/>
      <c r="AY63" s="452"/>
      <c r="AZ63" s="599"/>
      <c r="BA63" s="599"/>
      <c r="BB63" s="599"/>
      <c r="BC63" s="599"/>
      <c r="BD63" s="599"/>
      <c r="BE63" s="567"/>
      <c r="BF63" s="567"/>
      <c r="BG63" s="567"/>
      <c r="BH63" s="567"/>
      <c r="BI63" s="590"/>
      <c r="BJ63" s="595" t="s">
        <v>33</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241</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223</v>
      </c>
      <c r="B66" s="397"/>
      <c r="C66" s="397"/>
      <c r="D66" s="397"/>
      <c r="E66" s="397"/>
      <c r="F66" s="397"/>
      <c r="G66" s="397"/>
      <c r="H66" s="397"/>
      <c r="I66" s="397"/>
      <c r="J66" s="397"/>
      <c r="K66" s="397"/>
      <c r="L66" s="397"/>
      <c r="M66" s="397"/>
      <c r="N66" s="397"/>
      <c r="O66" s="397"/>
      <c r="P66" s="429"/>
      <c r="Q66" s="435" t="s">
        <v>458</v>
      </c>
      <c r="R66" s="447"/>
      <c r="S66" s="447"/>
      <c r="T66" s="447"/>
      <c r="U66" s="458"/>
      <c r="V66" s="435" t="s">
        <v>448</v>
      </c>
      <c r="W66" s="447"/>
      <c r="X66" s="447"/>
      <c r="Y66" s="447"/>
      <c r="Z66" s="458"/>
      <c r="AA66" s="435" t="s">
        <v>161</v>
      </c>
      <c r="AB66" s="447"/>
      <c r="AC66" s="447"/>
      <c r="AD66" s="447"/>
      <c r="AE66" s="458"/>
      <c r="AF66" s="512" t="s">
        <v>461</v>
      </c>
      <c r="AG66" s="520"/>
      <c r="AH66" s="520"/>
      <c r="AI66" s="520"/>
      <c r="AJ66" s="530"/>
      <c r="AK66" s="435" t="s">
        <v>463</v>
      </c>
      <c r="AL66" s="397"/>
      <c r="AM66" s="397"/>
      <c r="AN66" s="397"/>
      <c r="AO66" s="429"/>
      <c r="AP66" s="435" t="s">
        <v>410</v>
      </c>
      <c r="AQ66" s="447"/>
      <c r="AR66" s="447"/>
      <c r="AS66" s="447"/>
      <c r="AT66" s="458"/>
      <c r="AU66" s="435" t="s">
        <v>472</v>
      </c>
      <c r="AV66" s="447"/>
      <c r="AW66" s="447"/>
      <c r="AX66" s="447"/>
      <c r="AY66" s="458"/>
      <c r="AZ66" s="435" t="s">
        <v>445</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532</v>
      </c>
      <c r="C68" s="419"/>
      <c r="D68" s="419"/>
      <c r="E68" s="419"/>
      <c r="F68" s="419"/>
      <c r="G68" s="419"/>
      <c r="H68" s="419"/>
      <c r="I68" s="419"/>
      <c r="J68" s="419"/>
      <c r="K68" s="419"/>
      <c r="L68" s="419"/>
      <c r="M68" s="419"/>
      <c r="N68" s="419"/>
      <c r="O68" s="419"/>
      <c r="P68" s="431"/>
      <c r="Q68" s="437">
        <v>2221</v>
      </c>
      <c r="R68" s="449"/>
      <c r="S68" s="449"/>
      <c r="T68" s="449"/>
      <c r="U68" s="449"/>
      <c r="V68" s="449">
        <v>2151</v>
      </c>
      <c r="W68" s="449"/>
      <c r="X68" s="449"/>
      <c r="Y68" s="449"/>
      <c r="Z68" s="449"/>
      <c r="AA68" s="449">
        <v>70</v>
      </c>
      <c r="AB68" s="449"/>
      <c r="AC68" s="449"/>
      <c r="AD68" s="449"/>
      <c r="AE68" s="449"/>
      <c r="AF68" s="449">
        <v>70</v>
      </c>
      <c r="AG68" s="449"/>
      <c r="AH68" s="449"/>
      <c r="AI68" s="449"/>
      <c r="AJ68" s="449"/>
      <c r="AK68" s="449">
        <v>40</v>
      </c>
      <c r="AL68" s="449"/>
      <c r="AM68" s="449"/>
      <c r="AN68" s="449"/>
      <c r="AO68" s="449"/>
      <c r="AP68" s="449">
        <v>721</v>
      </c>
      <c r="AQ68" s="449"/>
      <c r="AR68" s="449"/>
      <c r="AS68" s="449"/>
      <c r="AT68" s="449"/>
      <c r="AU68" s="449">
        <v>174</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533</v>
      </c>
      <c r="C69" s="420"/>
      <c r="D69" s="420"/>
      <c r="E69" s="420"/>
      <c r="F69" s="420"/>
      <c r="G69" s="420"/>
      <c r="H69" s="420"/>
      <c r="I69" s="420"/>
      <c r="J69" s="420"/>
      <c r="K69" s="420"/>
      <c r="L69" s="420"/>
      <c r="M69" s="420"/>
      <c r="N69" s="420"/>
      <c r="O69" s="420"/>
      <c r="P69" s="432"/>
      <c r="Q69" s="438">
        <v>5765</v>
      </c>
      <c r="R69" s="450"/>
      <c r="S69" s="450"/>
      <c r="T69" s="450"/>
      <c r="U69" s="450"/>
      <c r="V69" s="450">
        <v>5473</v>
      </c>
      <c r="W69" s="450"/>
      <c r="X69" s="450"/>
      <c r="Y69" s="450"/>
      <c r="Z69" s="450"/>
      <c r="AA69" s="450">
        <v>292</v>
      </c>
      <c r="AB69" s="450"/>
      <c r="AC69" s="450"/>
      <c r="AD69" s="450"/>
      <c r="AE69" s="450"/>
      <c r="AF69" s="450">
        <v>292</v>
      </c>
      <c r="AG69" s="450"/>
      <c r="AH69" s="450"/>
      <c r="AI69" s="450"/>
      <c r="AJ69" s="450"/>
      <c r="AK69" s="450" t="s">
        <v>33</v>
      </c>
      <c r="AL69" s="450"/>
      <c r="AM69" s="450"/>
      <c r="AN69" s="450"/>
      <c r="AO69" s="450"/>
      <c r="AP69" s="450">
        <v>5078</v>
      </c>
      <c r="AQ69" s="450"/>
      <c r="AR69" s="450"/>
      <c r="AS69" s="450"/>
      <c r="AT69" s="450"/>
      <c r="AU69" s="450">
        <v>86</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534</v>
      </c>
      <c r="C70" s="420"/>
      <c r="D70" s="420"/>
      <c r="E70" s="420"/>
      <c r="F70" s="420"/>
      <c r="G70" s="420"/>
      <c r="H70" s="420"/>
      <c r="I70" s="420"/>
      <c r="J70" s="420"/>
      <c r="K70" s="420"/>
      <c r="L70" s="420"/>
      <c r="M70" s="420"/>
      <c r="N70" s="420"/>
      <c r="O70" s="420"/>
      <c r="P70" s="432"/>
      <c r="Q70" s="438">
        <v>9298</v>
      </c>
      <c r="R70" s="450"/>
      <c r="S70" s="450"/>
      <c r="T70" s="450"/>
      <c r="U70" s="450"/>
      <c r="V70" s="450">
        <v>9234</v>
      </c>
      <c r="W70" s="450"/>
      <c r="X70" s="450"/>
      <c r="Y70" s="450"/>
      <c r="Z70" s="450"/>
      <c r="AA70" s="450">
        <v>65</v>
      </c>
      <c r="AB70" s="450"/>
      <c r="AC70" s="450"/>
      <c r="AD70" s="450"/>
      <c r="AE70" s="450"/>
      <c r="AF70" s="450">
        <v>65</v>
      </c>
      <c r="AG70" s="450"/>
      <c r="AH70" s="450"/>
      <c r="AI70" s="450"/>
      <c r="AJ70" s="450"/>
      <c r="AK70" s="450">
        <v>11</v>
      </c>
      <c r="AL70" s="450"/>
      <c r="AM70" s="450"/>
      <c r="AN70" s="450"/>
      <c r="AO70" s="450"/>
      <c r="AP70" s="450" t="s">
        <v>33</v>
      </c>
      <c r="AQ70" s="450"/>
      <c r="AR70" s="450"/>
      <c r="AS70" s="450"/>
      <c r="AT70" s="450"/>
      <c r="AU70" s="450" t="s">
        <v>33</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346</v>
      </c>
      <c r="C71" s="420"/>
      <c r="D71" s="420"/>
      <c r="E71" s="420"/>
      <c r="F71" s="420"/>
      <c r="G71" s="420"/>
      <c r="H71" s="420"/>
      <c r="I71" s="420"/>
      <c r="J71" s="420"/>
      <c r="K71" s="420"/>
      <c r="L71" s="420"/>
      <c r="M71" s="420"/>
      <c r="N71" s="420"/>
      <c r="O71" s="420"/>
      <c r="P71" s="432"/>
      <c r="Q71" s="438">
        <v>872</v>
      </c>
      <c r="R71" s="450"/>
      <c r="S71" s="450"/>
      <c r="T71" s="450"/>
      <c r="U71" s="450"/>
      <c r="V71" s="450">
        <v>861</v>
      </c>
      <c r="W71" s="450"/>
      <c r="X71" s="450"/>
      <c r="Y71" s="450"/>
      <c r="Z71" s="450"/>
      <c r="AA71" s="450">
        <v>11</v>
      </c>
      <c r="AB71" s="450"/>
      <c r="AC71" s="450"/>
      <c r="AD71" s="450"/>
      <c r="AE71" s="450"/>
      <c r="AF71" s="450">
        <v>11</v>
      </c>
      <c r="AG71" s="450"/>
      <c r="AH71" s="450"/>
      <c r="AI71" s="450"/>
      <c r="AJ71" s="450"/>
      <c r="AK71" s="450">
        <v>2</v>
      </c>
      <c r="AL71" s="450"/>
      <c r="AM71" s="450"/>
      <c r="AN71" s="450"/>
      <c r="AO71" s="450"/>
      <c r="AP71" s="450" t="s">
        <v>33</v>
      </c>
      <c r="AQ71" s="450"/>
      <c r="AR71" s="450"/>
      <c r="AS71" s="450"/>
      <c r="AT71" s="450"/>
      <c r="AU71" s="450" t="s">
        <v>33</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454</v>
      </c>
      <c r="C72" s="420"/>
      <c r="D72" s="420"/>
      <c r="E72" s="420"/>
      <c r="F72" s="420"/>
      <c r="G72" s="420"/>
      <c r="H72" s="420"/>
      <c r="I72" s="420"/>
      <c r="J72" s="420"/>
      <c r="K72" s="420"/>
      <c r="L72" s="420"/>
      <c r="M72" s="420"/>
      <c r="N72" s="420"/>
      <c r="O72" s="420"/>
      <c r="P72" s="432"/>
      <c r="Q72" s="438">
        <v>652</v>
      </c>
      <c r="R72" s="450"/>
      <c r="S72" s="450"/>
      <c r="T72" s="450"/>
      <c r="U72" s="450"/>
      <c r="V72" s="450">
        <v>625</v>
      </c>
      <c r="W72" s="450"/>
      <c r="X72" s="450"/>
      <c r="Y72" s="450"/>
      <c r="Z72" s="450"/>
      <c r="AA72" s="450">
        <v>27</v>
      </c>
      <c r="AB72" s="450"/>
      <c r="AC72" s="450"/>
      <c r="AD72" s="450"/>
      <c r="AE72" s="450"/>
      <c r="AF72" s="450">
        <v>27</v>
      </c>
      <c r="AG72" s="450"/>
      <c r="AH72" s="450"/>
      <c r="AI72" s="450"/>
      <c r="AJ72" s="450"/>
      <c r="AK72" s="450">
        <v>499</v>
      </c>
      <c r="AL72" s="450"/>
      <c r="AM72" s="450"/>
      <c r="AN72" s="450"/>
      <c r="AO72" s="450"/>
      <c r="AP72" s="450" t="s">
        <v>33</v>
      </c>
      <c r="AQ72" s="450"/>
      <c r="AR72" s="450"/>
      <c r="AS72" s="450"/>
      <c r="AT72" s="450"/>
      <c r="AU72" s="450" t="s">
        <v>33</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416</v>
      </c>
      <c r="C73" s="420"/>
      <c r="D73" s="420"/>
      <c r="E73" s="420"/>
      <c r="F73" s="420"/>
      <c r="G73" s="420"/>
      <c r="H73" s="420"/>
      <c r="I73" s="420"/>
      <c r="J73" s="420"/>
      <c r="K73" s="420"/>
      <c r="L73" s="420"/>
      <c r="M73" s="420"/>
      <c r="N73" s="420"/>
      <c r="O73" s="420"/>
      <c r="P73" s="432"/>
      <c r="Q73" s="438">
        <v>251491</v>
      </c>
      <c r="R73" s="450"/>
      <c r="S73" s="450"/>
      <c r="T73" s="450"/>
      <c r="U73" s="450"/>
      <c r="V73" s="450">
        <v>246681</v>
      </c>
      <c r="W73" s="450"/>
      <c r="X73" s="450"/>
      <c r="Y73" s="450"/>
      <c r="Z73" s="450"/>
      <c r="AA73" s="450">
        <v>4810</v>
      </c>
      <c r="AB73" s="450"/>
      <c r="AC73" s="450"/>
      <c r="AD73" s="450"/>
      <c r="AE73" s="450"/>
      <c r="AF73" s="450">
        <v>4810</v>
      </c>
      <c r="AG73" s="450"/>
      <c r="AH73" s="450"/>
      <c r="AI73" s="450"/>
      <c r="AJ73" s="450"/>
      <c r="AK73" s="450">
        <v>2194</v>
      </c>
      <c r="AL73" s="450"/>
      <c r="AM73" s="450"/>
      <c r="AN73" s="450"/>
      <c r="AO73" s="450"/>
      <c r="AP73" s="450" t="s">
        <v>33</v>
      </c>
      <c r="AQ73" s="450"/>
      <c r="AR73" s="450"/>
      <c r="AS73" s="450"/>
      <c r="AT73" s="450"/>
      <c r="AU73" s="450" t="s">
        <v>33</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436</v>
      </c>
      <c r="B88" s="401" t="s">
        <v>323</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f>SUM(AF68:AJ73)</f>
        <v>5275</v>
      </c>
      <c r="AG88" s="452"/>
      <c r="AH88" s="452"/>
      <c r="AI88" s="452"/>
      <c r="AJ88" s="452"/>
      <c r="AK88" s="455"/>
      <c r="AL88" s="455"/>
      <c r="AM88" s="455"/>
      <c r="AN88" s="455"/>
      <c r="AO88" s="455"/>
      <c r="AP88" s="452">
        <f>SUM(AP68:AT73)</f>
        <v>5799</v>
      </c>
      <c r="AQ88" s="452"/>
      <c r="AR88" s="452"/>
      <c r="AS88" s="452"/>
      <c r="AT88" s="452"/>
      <c r="AU88" s="452">
        <f>SUM(AU68:AY73)</f>
        <v>260</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436</v>
      </c>
      <c r="BR102" s="401" t="s">
        <v>473</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474</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475</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319</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476</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478</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479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481</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459</v>
      </c>
      <c r="AB109" s="406"/>
      <c r="AC109" s="406"/>
      <c r="AD109" s="406"/>
      <c r="AE109" s="469"/>
      <c r="AF109" s="480" t="s">
        <v>483</v>
      </c>
      <c r="AG109" s="406"/>
      <c r="AH109" s="406"/>
      <c r="AI109" s="406"/>
      <c r="AJ109" s="469"/>
      <c r="AK109" s="480" t="s">
        <v>392</v>
      </c>
      <c r="AL109" s="406"/>
      <c r="AM109" s="406"/>
      <c r="AN109" s="406"/>
      <c r="AO109" s="469"/>
      <c r="AP109" s="480" t="s">
        <v>484</v>
      </c>
      <c r="AQ109" s="406"/>
      <c r="AR109" s="406"/>
      <c r="AS109" s="406"/>
      <c r="AT109" s="555"/>
      <c r="AU109" s="383" t="s">
        <v>481</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459</v>
      </c>
      <c r="BR109" s="406"/>
      <c r="BS109" s="406"/>
      <c r="BT109" s="406"/>
      <c r="BU109" s="469"/>
      <c r="BV109" s="480" t="s">
        <v>483</v>
      </c>
      <c r="BW109" s="406"/>
      <c r="BX109" s="406"/>
      <c r="BY109" s="406"/>
      <c r="BZ109" s="469"/>
      <c r="CA109" s="480" t="s">
        <v>392</v>
      </c>
      <c r="CB109" s="406"/>
      <c r="CC109" s="406"/>
      <c r="CD109" s="406"/>
      <c r="CE109" s="469"/>
      <c r="CF109" s="655" t="s">
        <v>484</v>
      </c>
      <c r="CG109" s="655"/>
      <c r="CH109" s="655"/>
      <c r="CI109" s="655"/>
      <c r="CJ109" s="655"/>
      <c r="CK109" s="480" t="s">
        <v>485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459</v>
      </c>
      <c r="DH109" s="406"/>
      <c r="DI109" s="406"/>
      <c r="DJ109" s="406"/>
      <c r="DK109" s="469"/>
      <c r="DL109" s="480" t="s">
        <v>483</v>
      </c>
      <c r="DM109" s="406"/>
      <c r="DN109" s="406"/>
      <c r="DO109" s="406"/>
      <c r="DP109" s="469"/>
      <c r="DQ109" s="480" t="s">
        <v>392</v>
      </c>
      <c r="DR109" s="406"/>
      <c r="DS109" s="406"/>
      <c r="DT109" s="406"/>
      <c r="DU109" s="469"/>
      <c r="DV109" s="480" t="s">
        <v>484</v>
      </c>
      <c r="DW109" s="406"/>
      <c r="DX109" s="406"/>
      <c r="DY109" s="406"/>
      <c r="DZ109" s="555"/>
    </row>
    <row r="110" spans="1:131" s="365" customFormat="1" ht="26.25" customHeight="1">
      <c r="A110" s="384" t="s">
        <v>126</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935212</v>
      </c>
      <c r="AB110" s="487"/>
      <c r="AC110" s="487"/>
      <c r="AD110" s="487"/>
      <c r="AE110" s="498"/>
      <c r="AF110" s="514">
        <v>863204</v>
      </c>
      <c r="AG110" s="487"/>
      <c r="AH110" s="487"/>
      <c r="AI110" s="487"/>
      <c r="AJ110" s="498"/>
      <c r="AK110" s="514">
        <v>810962</v>
      </c>
      <c r="AL110" s="487"/>
      <c r="AM110" s="487"/>
      <c r="AN110" s="487"/>
      <c r="AO110" s="498"/>
      <c r="AP110" s="538">
        <v>11.8</v>
      </c>
      <c r="AQ110" s="546"/>
      <c r="AR110" s="546"/>
      <c r="AS110" s="546"/>
      <c r="AT110" s="556"/>
      <c r="AU110" s="568" t="s">
        <v>111</v>
      </c>
      <c r="AV110" s="577"/>
      <c r="AW110" s="577"/>
      <c r="AX110" s="577"/>
      <c r="AY110" s="577"/>
      <c r="AZ110" s="424" t="s">
        <v>270</v>
      </c>
      <c r="BA110" s="407"/>
      <c r="BB110" s="407"/>
      <c r="BC110" s="407"/>
      <c r="BD110" s="407"/>
      <c r="BE110" s="407"/>
      <c r="BF110" s="407"/>
      <c r="BG110" s="407"/>
      <c r="BH110" s="407"/>
      <c r="BI110" s="407"/>
      <c r="BJ110" s="407"/>
      <c r="BK110" s="407"/>
      <c r="BL110" s="407"/>
      <c r="BM110" s="407"/>
      <c r="BN110" s="407"/>
      <c r="BO110" s="407"/>
      <c r="BP110" s="470"/>
      <c r="BQ110" s="632">
        <v>6000113</v>
      </c>
      <c r="BR110" s="640"/>
      <c r="BS110" s="640"/>
      <c r="BT110" s="640"/>
      <c r="BU110" s="640"/>
      <c r="BV110" s="640">
        <v>6080649</v>
      </c>
      <c r="BW110" s="640"/>
      <c r="BX110" s="640"/>
      <c r="BY110" s="640"/>
      <c r="BZ110" s="640"/>
      <c r="CA110" s="640">
        <v>5824015</v>
      </c>
      <c r="CB110" s="640"/>
      <c r="CC110" s="640"/>
      <c r="CD110" s="640"/>
      <c r="CE110" s="640"/>
      <c r="CF110" s="656">
        <v>84.8</v>
      </c>
      <c r="CG110" s="660"/>
      <c r="CH110" s="660"/>
      <c r="CI110" s="660"/>
      <c r="CJ110" s="660"/>
      <c r="CK110" s="672" t="s">
        <v>105</v>
      </c>
      <c r="CL110" s="412"/>
      <c r="CM110" s="424" t="s">
        <v>486</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33</v>
      </c>
      <c r="DH110" s="640"/>
      <c r="DI110" s="640"/>
      <c r="DJ110" s="640"/>
      <c r="DK110" s="640"/>
      <c r="DL110" s="640" t="s">
        <v>33</v>
      </c>
      <c r="DM110" s="640"/>
      <c r="DN110" s="640"/>
      <c r="DO110" s="640"/>
      <c r="DP110" s="640"/>
      <c r="DQ110" s="640" t="s">
        <v>33</v>
      </c>
      <c r="DR110" s="640"/>
      <c r="DS110" s="640"/>
      <c r="DT110" s="640"/>
      <c r="DU110" s="640"/>
      <c r="DV110" s="712" t="s">
        <v>33</v>
      </c>
      <c r="DW110" s="712"/>
      <c r="DX110" s="712"/>
      <c r="DY110" s="712"/>
      <c r="DZ110" s="721"/>
    </row>
    <row r="111" spans="1:131" s="365" customFormat="1" ht="26.25" customHeight="1">
      <c r="A111" s="385" t="s">
        <v>370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33</v>
      </c>
      <c r="AB111" s="446"/>
      <c r="AC111" s="446"/>
      <c r="AD111" s="446"/>
      <c r="AE111" s="499"/>
      <c r="AF111" s="515" t="s">
        <v>33</v>
      </c>
      <c r="AG111" s="446"/>
      <c r="AH111" s="446"/>
      <c r="AI111" s="446"/>
      <c r="AJ111" s="499"/>
      <c r="AK111" s="515" t="s">
        <v>33</v>
      </c>
      <c r="AL111" s="446"/>
      <c r="AM111" s="446"/>
      <c r="AN111" s="446"/>
      <c r="AO111" s="499"/>
      <c r="AP111" s="539" t="s">
        <v>33</v>
      </c>
      <c r="AQ111" s="547"/>
      <c r="AR111" s="547"/>
      <c r="AS111" s="547"/>
      <c r="AT111" s="557"/>
      <c r="AU111" s="569"/>
      <c r="AV111" s="578"/>
      <c r="AW111" s="578"/>
      <c r="AX111" s="578"/>
      <c r="AY111" s="578"/>
      <c r="AZ111" s="425" t="s">
        <v>487</v>
      </c>
      <c r="BA111" s="378"/>
      <c r="BB111" s="378"/>
      <c r="BC111" s="378"/>
      <c r="BD111" s="378"/>
      <c r="BE111" s="378"/>
      <c r="BF111" s="378"/>
      <c r="BG111" s="378"/>
      <c r="BH111" s="378"/>
      <c r="BI111" s="378"/>
      <c r="BJ111" s="378"/>
      <c r="BK111" s="378"/>
      <c r="BL111" s="378"/>
      <c r="BM111" s="378"/>
      <c r="BN111" s="378"/>
      <c r="BO111" s="378"/>
      <c r="BP111" s="472"/>
      <c r="BQ111" s="633" t="s">
        <v>33</v>
      </c>
      <c r="BR111" s="641"/>
      <c r="BS111" s="641"/>
      <c r="BT111" s="641"/>
      <c r="BU111" s="641"/>
      <c r="BV111" s="641" t="s">
        <v>33</v>
      </c>
      <c r="BW111" s="641"/>
      <c r="BX111" s="641"/>
      <c r="BY111" s="641"/>
      <c r="BZ111" s="641"/>
      <c r="CA111" s="641" t="s">
        <v>33</v>
      </c>
      <c r="CB111" s="641"/>
      <c r="CC111" s="641"/>
      <c r="CD111" s="641"/>
      <c r="CE111" s="641"/>
      <c r="CF111" s="657" t="s">
        <v>33</v>
      </c>
      <c r="CG111" s="661"/>
      <c r="CH111" s="661"/>
      <c r="CI111" s="661"/>
      <c r="CJ111" s="661"/>
      <c r="CK111" s="673"/>
      <c r="CL111" s="413"/>
      <c r="CM111" s="425" t="s">
        <v>450</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33</v>
      </c>
      <c r="DH111" s="641"/>
      <c r="DI111" s="641"/>
      <c r="DJ111" s="641"/>
      <c r="DK111" s="641"/>
      <c r="DL111" s="641" t="s">
        <v>33</v>
      </c>
      <c r="DM111" s="641"/>
      <c r="DN111" s="641"/>
      <c r="DO111" s="641"/>
      <c r="DP111" s="641"/>
      <c r="DQ111" s="641" t="s">
        <v>33</v>
      </c>
      <c r="DR111" s="641"/>
      <c r="DS111" s="641"/>
      <c r="DT111" s="641"/>
      <c r="DU111" s="641"/>
      <c r="DV111" s="713" t="s">
        <v>33</v>
      </c>
      <c r="DW111" s="713"/>
      <c r="DX111" s="713"/>
      <c r="DY111" s="713"/>
      <c r="DZ111" s="722"/>
    </row>
    <row r="112" spans="1:131" s="365" customFormat="1" ht="26.25" customHeight="1">
      <c r="A112" s="386" t="s">
        <v>482</v>
      </c>
      <c r="B112" s="409"/>
      <c r="C112" s="378" t="s">
        <v>21</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33</v>
      </c>
      <c r="AB112" s="446"/>
      <c r="AC112" s="446"/>
      <c r="AD112" s="446"/>
      <c r="AE112" s="499"/>
      <c r="AF112" s="515" t="s">
        <v>33</v>
      </c>
      <c r="AG112" s="446"/>
      <c r="AH112" s="446"/>
      <c r="AI112" s="446"/>
      <c r="AJ112" s="499"/>
      <c r="AK112" s="515" t="s">
        <v>33</v>
      </c>
      <c r="AL112" s="446"/>
      <c r="AM112" s="446"/>
      <c r="AN112" s="446"/>
      <c r="AO112" s="499"/>
      <c r="AP112" s="539" t="s">
        <v>33</v>
      </c>
      <c r="AQ112" s="547"/>
      <c r="AR112" s="547"/>
      <c r="AS112" s="547"/>
      <c r="AT112" s="557"/>
      <c r="AU112" s="569"/>
      <c r="AV112" s="578"/>
      <c r="AW112" s="578"/>
      <c r="AX112" s="578"/>
      <c r="AY112" s="578"/>
      <c r="AZ112" s="425" t="s">
        <v>488</v>
      </c>
      <c r="BA112" s="378"/>
      <c r="BB112" s="378"/>
      <c r="BC112" s="378"/>
      <c r="BD112" s="378"/>
      <c r="BE112" s="378"/>
      <c r="BF112" s="378"/>
      <c r="BG112" s="378"/>
      <c r="BH112" s="378"/>
      <c r="BI112" s="378"/>
      <c r="BJ112" s="378"/>
      <c r="BK112" s="378"/>
      <c r="BL112" s="378"/>
      <c r="BM112" s="378"/>
      <c r="BN112" s="378"/>
      <c r="BO112" s="378"/>
      <c r="BP112" s="472"/>
      <c r="BQ112" s="633">
        <v>5678634</v>
      </c>
      <c r="BR112" s="641"/>
      <c r="BS112" s="641"/>
      <c r="BT112" s="641"/>
      <c r="BU112" s="641"/>
      <c r="BV112" s="641">
        <v>5381634</v>
      </c>
      <c r="BW112" s="641"/>
      <c r="BX112" s="641"/>
      <c r="BY112" s="641"/>
      <c r="BZ112" s="641"/>
      <c r="CA112" s="641">
        <v>4998921</v>
      </c>
      <c r="CB112" s="641"/>
      <c r="CC112" s="641"/>
      <c r="CD112" s="641"/>
      <c r="CE112" s="641"/>
      <c r="CF112" s="657">
        <v>72.7</v>
      </c>
      <c r="CG112" s="661"/>
      <c r="CH112" s="661"/>
      <c r="CI112" s="661"/>
      <c r="CJ112" s="661"/>
      <c r="CK112" s="673"/>
      <c r="CL112" s="413"/>
      <c r="CM112" s="425" t="s">
        <v>489</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33</v>
      </c>
      <c r="DH112" s="641"/>
      <c r="DI112" s="641"/>
      <c r="DJ112" s="641"/>
      <c r="DK112" s="641"/>
      <c r="DL112" s="641" t="s">
        <v>33</v>
      </c>
      <c r="DM112" s="641"/>
      <c r="DN112" s="641"/>
      <c r="DO112" s="641"/>
      <c r="DP112" s="641"/>
      <c r="DQ112" s="641" t="s">
        <v>33</v>
      </c>
      <c r="DR112" s="641"/>
      <c r="DS112" s="641"/>
      <c r="DT112" s="641"/>
      <c r="DU112" s="641"/>
      <c r="DV112" s="713" t="s">
        <v>33</v>
      </c>
      <c r="DW112" s="713"/>
      <c r="DX112" s="713"/>
      <c r="DY112" s="713"/>
      <c r="DZ112" s="722"/>
    </row>
    <row r="113" spans="1:130" s="365" customFormat="1" ht="26.25" customHeight="1">
      <c r="A113" s="387"/>
      <c r="B113" s="410"/>
      <c r="C113" s="378" t="s">
        <v>70</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556936</v>
      </c>
      <c r="AB113" s="446"/>
      <c r="AC113" s="446"/>
      <c r="AD113" s="446"/>
      <c r="AE113" s="499"/>
      <c r="AF113" s="515">
        <v>563829</v>
      </c>
      <c r="AG113" s="446"/>
      <c r="AH113" s="446"/>
      <c r="AI113" s="446"/>
      <c r="AJ113" s="499"/>
      <c r="AK113" s="515">
        <v>518608</v>
      </c>
      <c r="AL113" s="446"/>
      <c r="AM113" s="446"/>
      <c r="AN113" s="446"/>
      <c r="AO113" s="499"/>
      <c r="AP113" s="539">
        <v>7.5</v>
      </c>
      <c r="AQ113" s="547"/>
      <c r="AR113" s="547"/>
      <c r="AS113" s="547"/>
      <c r="AT113" s="557"/>
      <c r="AU113" s="569"/>
      <c r="AV113" s="578"/>
      <c r="AW113" s="578"/>
      <c r="AX113" s="578"/>
      <c r="AY113" s="578"/>
      <c r="AZ113" s="425" t="s">
        <v>490</v>
      </c>
      <c r="BA113" s="378"/>
      <c r="BB113" s="378"/>
      <c r="BC113" s="378"/>
      <c r="BD113" s="378"/>
      <c r="BE113" s="378"/>
      <c r="BF113" s="378"/>
      <c r="BG113" s="378"/>
      <c r="BH113" s="378"/>
      <c r="BI113" s="378"/>
      <c r="BJ113" s="378"/>
      <c r="BK113" s="378"/>
      <c r="BL113" s="378"/>
      <c r="BM113" s="378"/>
      <c r="BN113" s="378"/>
      <c r="BO113" s="378"/>
      <c r="BP113" s="472"/>
      <c r="BQ113" s="633">
        <v>315496</v>
      </c>
      <c r="BR113" s="641"/>
      <c r="BS113" s="641"/>
      <c r="BT113" s="641"/>
      <c r="BU113" s="641"/>
      <c r="BV113" s="641">
        <v>365034</v>
      </c>
      <c r="BW113" s="641"/>
      <c r="BX113" s="641"/>
      <c r="BY113" s="641"/>
      <c r="BZ113" s="641"/>
      <c r="CA113" s="641">
        <v>260113</v>
      </c>
      <c r="CB113" s="641"/>
      <c r="CC113" s="641"/>
      <c r="CD113" s="641"/>
      <c r="CE113" s="641"/>
      <c r="CF113" s="657">
        <v>3.8</v>
      </c>
      <c r="CG113" s="661"/>
      <c r="CH113" s="661"/>
      <c r="CI113" s="661"/>
      <c r="CJ113" s="661"/>
      <c r="CK113" s="673"/>
      <c r="CL113" s="413"/>
      <c r="CM113" s="425" t="s">
        <v>60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33</v>
      </c>
      <c r="DH113" s="446"/>
      <c r="DI113" s="446"/>
      <c r="DJ113" s="446"/>
      <c r="DK113" s="499"/>
      <c r="DL113" s="515" t="s">
        <v>33</v>
      </c>
      <c r="DM113" s="446"/>
      <c r="DN113" s="446"/>
      <c r="DO113" s="446"/>
      <c r="DP113" s="499"/>
      <c r="DQ113" s="515" t="s">
        <v>33</v>
      </c>
      <c r="DR113" s="446"/>
      <c r="DS113" s="446"/>
      <c r="DT113" s="446"/>
      <c r="DU113" s="499"/>
      <c r="DV113" s="539" t="s">
        <v>33</v>
      </c>
      <c r="DW113" s="547"/>
      <c r="DX113" s="547"/>
      <c r="DY113" s="547"/>
      <c r="DZ113" s="557"/>
    </row>
    <row r="114" spans="1:130" s="365" customFormat="1" ht="26.25" customHeight="1">
      <c r="A114" s="387"/>
      <c r="B114" s="410"/>
      <c r="C114" s="378" t="s">
        <v>415</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50721</v>
      </c>
      <c r="AB114" s="446"/>
      <c r="AC114" s="446"/>
      <c r="AD114" s="446"/>
      <c r="AE114" s="499"/>
      <c r="AF114" s="515">
        <v>51068</v>
      </c>
      <c r="AG114" s="446"/>
      <c r="AH114" s="446"/>
      <c r="AI114" s="446"/>
      <c r="AJ114" s="499"/>
      <c r="AK114" s="515">
        <v>39336</v>
      </c>
      <c r="AL114" s="446"/>
      <c r="AM114" s="446"/>
      <c r="AN114" s="446"/>
      <c r="AO114" s="499"/>
      <c r="AP114" s="539">
        <v>0.6</v>
      </c>
      <c r="AQ114" s="547"/>
      <c r="AR114" s="547"/>
      <c r="AS114" s="547"/>
      <c r="AT114" s="557"/>
      <c r="AU114" s="569"/>
      <c r="AV114" s="578"/>
      <c r="AW114" s="578"/>
      <c r="AX114" s="578"/>
      <c r="AY114" s="578"/>
      <c r="AZ114" s="425" t="s">
        <v>492</v>
      </c>
      <c r="BA114" s="378"/>
      <c r="BB114" s="378"/>
      <c r="BC114" s="378"/>
      <c r="BD114" s="378"/>
      <c r="BE114" s="378"/>
      <c r="BF114" s="378"/>
      <c r="BG114" s="378"/>
      <c r="BH114" s="378"/>
      <c r="BI114" s="378"/>
      <c r="BJ114" s="378"/>
      <c r="BK114" s="378"/>
      <c r="BL114" s="378"/>
      <c r="BM114" s="378"/>
      <c r="BN114" s="378"/>
      <c r="BO114" s="378"/>
      <c r="BP114" s="472"/>
      <c r="BQ114" s="633">
        <v>752756</v>
      </c>
      <c r="BR114" s="641"/>
      <c r="BS114" s="641"/>
      <c r="BT114" s="641"/>
      <c r="BU114" s="641"/>
      <c r="BV114" s="641">
        <v>717682</v>
      </c>
      <c r="BW114" s="641"/>
      <c r="BX114" s="641"/>
      <c r="BY114" s="641"/>
      <c r="BZ114" s="641"/>
      <c r="CA114" s="641">
        <v>851775</v>
      </c>
      <c r="CB114" s="641"/>
      <c r="CC114" s="641"/>
      <c r="CD114" s="641"/>
      <c r="CE114" s="641"/>
      <c r="CF114" s="657">
        <v>12.4</v>
      </c>
      <c r="CG114" s="661"/>
      <c r="CH114" s="661"/>
      <c r="CI114" s="661"/>
      <c r="CJ114" s="661"/>
      <c r="CK114" s="673"/>
      <c r="CL114" s="413"/>
      <c r="CM114" s="425" t="s">
        <v>65</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33</v>
      </c>
      <c r="DH114" s="446"/>
      <c r="DI114" s="446"/>
      <c r="DJ114" s="446"/>
      <c r="DK114" s="499"/>
      <c r="DL114" s="515" t="s">
        <v>33</v>
      </c>
      <c r="DM114" s="446"/>
      <c r="DN114" s="446"/>
      <c r="DO114" s="446"/>
      <c r="DP114" s="499"/>
      <c r="DQ114" s="515" t="s">
        <v>33</v>
      </c>
      <c r="DR114" s="446"/>
      <c r="DS114" s="446"/>
      <c r="DT114" s="446"/>
      <c r="DU114" s="499"/>
      <c r="DV114" s="539" t="s">
        <v>33</v>
      </c>
      <c r="DW114" s="547"/>
      <c r="DX114" s="547"/>
      <c r="DY114" s="547"/>
      <c r="DZ114" s="557"/>
    </row>
    <row r="115" spans="1:130" s="365" customFormat="1" ht="26.25" customHeight="1">
      <c r="A115" s="387"/>
      <c r="B115" s="410"/>
      <c r="C115" s="378" t="s">
        <v>396</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774</v>
      </c>
      <c r="AB115" s="446"/>
      <c r="AC115" s="446"/>
      <c r="AD115" s="446"/>
      <c r="AE115" s="499"/>
      <c r="AF115" s="515">
        <v>1046</v>
      </c>
      <c r="AG115" s="446"/>
      <c r="AH115" s="446"/>
      <c r="AI115" s="446"/>
      <c r="AJ115" s="499"/>
      <c r="AK115" s="515">
        <v>2</v>
      </c>
      <c r="AL115" s="446"/>
      <c r="AM115" s="446"/>
      <c r="AN115" s="446"/>
      <c r="AO115" s="499"/>
      <c r="AP115" s="539">
        <v>0</v>
      </c>
      <c r="AQ115" s="547"/>
      <c r="AR115" s="547"/>
      <c r="AS115" s="547"/>
      <c r="AT115" s="557"/>
      <c r="AU115" s="569"/>
      <c r="AV115" s="578"/>
      <c r="AW115" s="578"/>
      <c r="AX115" s="578"/>
      <c r="AY115" s="578"/>
      <c r="AZ115" s="425" t="s">
        <v>464</v>
      </c>
      <c r="BA115" s="378"/>
      <c r="BB115" s="378"/>
      <c r="BC115" s="378"/>
      <c r="BD115" s="378"/>
      <c r="BE115" s="378"/>
      <c r="BF115" s="378"/>
      <c r="BG115" s="378"/>
      <c r="BH115" s="378"/>
      <c r="BI115" s="378"/>
      <c r="BJ115" s="378"/>
      <c r="BK115" s="378"/>
      <c r="BL115" s="378"/>
      <c r="BM115" s="378"/>
      <c r="BN115" s="378"/>
      <c r="BO115" s="378"/>
      <c r="BP115" s="472"/>
      <c r="BQ115" s="633" t="s">
        <v>33</v>
      </c>
      <c r="BR115" s="641"/>
      <c r="BS115" s="641"/>
      <c r="BT115" s="641"/>
      <c r="BU115" s="641"/>
      <c r="BV115" s="641" t="s">
        <v>33</v>
      </c>
      <c r="BW115" s="641"/>
      <c r="BX115" s="641"/>
      <c r="BY115" s="641"/>
      <c r="BZ115" s="641"/>
      <c r="CA115" s="641" t="s">
        <v>33</v>
      </c>
      <c r="CB115" s="641"/>
      <c r="CC115" s="641"/>
      <c r="CD115" s="641"/>
      <c r="CE115" s="641"/>
      <c r="CF115" s="657" t="s">
        <v>33</v>
      </c>
      <c r="CG115" s="661"/>
      <c r="CH115" s="661"/>
      <c r="CI115" s="661"/>
      <c r="CJ115" s="661"/>
      <c r="CK115" s="673"/>
      <c r="CL115" s="413"/>
      <c r="CM115" s="425" t="s">
        <v>230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33</v>
      </c>
      <c r="DH115" s="446"/>
      <c r="DI115" s="446"/>
      <c r="DJ115" s="446"/>
      <c r="DK115" s="499"/>
      <c r="DL115" s="515" t="s">
        <v>33</v>
      </c>
      <c r="DM115" s="446"/>
      <c r="DN115" s="446"/>
      <c r="DO115" s="446"/>
      <c r="DP115" s="499"/>
      <c r="DQ115" s="515" t="s">
        <v>33</v>
      </c>
      <c r="DR115" s="446"/>
      <c r="DS115" s="446"/>
      <c r="DT115" s="446"/>
      <c r="DU115" s="499"/>
      <c r="DV115" s="539" t="s">
        <v>33</v>
      </c>
      <c r="DW115" s="547"/>
      <c r="DX115" s="547"/>
      <c r="DY115" s="547"/>
      <c r="DZ115" s="557"/>
    </row>
    <row r="116" spans="1:130" s="365" customFormat="1" ht="26.25" customHeight="1">
      <c r="A116" s="388"/>
      <c r="B116" s="411"/>
      <c r="C116" s="423" t="s">
        <v>282</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33</v>
      </c>
      <c r="AB116" s="446"/>
      <c r="AC116" s="446"/>
      <c r="AD116" s="446"/>
      <c r="AE116" s="499"/>
      <c r="AF116" s="515" t="s">
        <v>33</v>
      </c>
      <c r="AG116" s="446"/>
      <c r="AH116" s="446"/>
      <c r="AI116" s="446"/>
      <c r="AJ116" s="499"/>
      <c r="AK116" s="515" t="s">
        <v>33</v>
      </c>
      <c r="AL116" s="446"/>
      <c r="AM116" s="446"/>
      <c r="AN116" s="446"/>
      <c r="AO116" s="499"/>
      <c r="AP116" s="539" t="s">
        <v>33</v>
      </c>
      <c r="AQ116" s="547"/>
      <c r="AR116" s="547"/>
      <c r="AS116" s="547"/>
      <c r="AT116" s="557"/>
      <c r="AU116" s="569"/>
      <c r="AV116" s="578"/>
      <c r="AW116" s="578"/>
      <c r="AX116" s="578"/>
      <c r="AY116" s="578"/>
      <c r="AZ116" s="602" t="s">
        <v>331</v>
      </c>
      <c r="BA116" s="605"/>
      <c r="BB116" s="605"/>
      <c r="BC116" s="605"/>
      <c r="BD116" s="605"/>
      <c r="BE116" s="605"/>
      <c r="BF116" s="605"/>
      <c r="BG116" s="605"/>
      <c r="BH116" s="605"/>
      <c r="BI116" s="605"/>
      <c r="BJ116" s="605"/>
      <c r="BK116" s="605"/>
      <c r="BL116" s="605"/>
      <c r="BM116" s="605"/>
      <c r="BN116" s="605"/>
      <c r="BO116" s="605"/>
      <c r="BP116" s="628"/>
      <c r="BQ116" s="633" t="s">
        <v>33</v>
      </c>
      <c r="BR116" s="641"/>
      <c r="BS116" s="641"/>
      <c r="BT116" s="641"/>
      <c r="BU116" s="641"/>
      <c r="BV116" s="641" t="s">
        <v>33</v>
      </c>
      <c r="BW116" s="641"/>
      <c r="BX116" s="641"/>
      <c r="BY116" s="641"/>
      <c r="BZ116" s="641"/>
      <c r="CA116" s="641" t="s">
        <v>33</v>
      </c>
      <c r="CB116" s="641"/>
      <c r="CC116" s="641"/>
      <c r="CD116" s="641"/>
      <c r="CE116" s="641"/>
      <c r="CF116" s="657" t="s">
        <v>33</v>
      </c>
      <c r="CG116" s="661"/>
      <c r="CH116" s="661"/>
      <c r="CI116" s="661"/>
      <c r="CJ116" s="661"/>
      <c r="CK116" s="673"/>
      <c r="CL116" s="413"/>
      <c r="CM116" s="425" t="s">
        <v>493</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33</v>
      </c>
      <c r="DH116" s="446"/>
      <c r="DI116" s="446"/>
      <c r="DJ116" s="446"/>
      <c r="DK116" s="499"/>
      <c r="DL116" s="515" t="s">
        <v>33</v>
      </c>
      <c r="DM116" s="446"/>
      <c r="DN116" s="446"/>
      <c r="DO116" s="446"/>
      <c r="DP116" s="499"/>
      <c r="DQ116" s="515" t="s">
        <v>33</v>
      </c>
      <c r="DR116" s="446"/>
      <c r="DS116" s="446"/>
      <c r="DT116" s="446"/>
      <c r="DU116" s="499"/>
      <c r="DV116" s="539" t="s">
        <v>33</v>
      </c>
      <c r="DW116" s="547"/>
      <c r="DX116" s="547"/>
      <c r="DY116" s="547"/>
      <c r="DZ116" s="557"/>
    </row>
    <row r="117" spans="1:130" s="365" customFormat="1" ht="26.25" customHeight="1">
      <c r="A117" s="383" t="s">
        <v>95</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495</v>
      </c>
      <c r="Z117" s="469"/>
      <c r="AA117" s="483">
        <v>1543643</v>
      </c>
      <c r="AB117" s="488"/>
      <c r="AC117" s="488"/>
      <c r="AD117" s="488"/>
      <c r="AE117" s="500"/>
      <c r="AF117" s="516">
        <v>1479147</v>
      </c>
      <c r="AG117" s="488"/>
      <c r="AH117" s="488"/>
      <c r="AI117" s="488"/>
      <c r="AJ117" s="500"/>
      <c r="AK117" s="516">
        <v>1368908</v>
      </c>
      <c r="AL117" s="488"/>
      <c r="AM117" s="488"/>
      <c r="AN117" s="488"/>
      <c r="AO117" s="500"/>
      <c r="AP117" s="540"/>
      <c r="AQ117" s="548"/>
      <c r="AR117" s="548"/>
      <c r="AS117" s="548"/>
      <c r="AT117" s="558"/>
      <c r="AU117" s="569"/>
      <c r="AV117" s="578"/>
      <c r="AW117" s="578"/>
      <c r="AX117" s="578"/>
      <c r="AY117" s="578"/>
      <c r="AZ117" s="426" t="s">
        <v>304</v>
      </c>
      <c r="BA117" s="428"/>
      <c r="BB117" s="428"/>
      <c r="BC117" s="428"/>
      <c r="BD117" s="428"/>
      <c r="BE117" s="428"/>
      <c r="BF117" s="428"/>
      <c r="BG117" s="428"/>
      <c r="BH117" s="428"/>
      <c r="BI117" s="428"/>
      <c r="BJ117" s="428"/>
      <c r="BK117" s="428"/>
      <c r="BL117" s="428"/>
      <c r="BM117" s="428"/>
      <c r="BN117" s="428"/>
      <c r="BO117" s="428"/>
      <c r="BP117" s="474"/>
      <c r="BQ117" s="633" t="s">
        <v>33</v>
      </c>
      <c r="BR117" s="641"/>
      <c r="BS117" s="641"/>
      <c r="BT117" s="641"/>
      <c r="BU117" s="641"/>
      <c r="BV117" s="641" t="s">
        <v>33</v>
      </c>
      <c r="BW117" s="641"/>
      <c r="BX117" s="641"/>
      <c r="BY117" s="641"/>
      <c r="BZ117" s="641"/>
      <c r="CA117" s="641" t="s">
        <v>33</v>
      </c>
      <c r="CB117" s="641"/>
      <c r="CC117" s="641"/>
      <c r="CD117" s="641"/>
      <c r="CE117" s="641"/>
      <c r="CF117" s="657" t="s">
        <v>33</v>
      </c>
      <c r="CG117" s="661"/>
      <c r="CH117" s="661"/>
      <c r="CI117" s="661"/>
      <c r="CJ117" s="661"/>
      <c r="CK117" s="673"/>
      <c r="CL117" s="413"/>
      <c r="CM117" s="425" t="s">
        <v>422</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33</v>
      </c>
      <c r="DH117" s="446"/>
      <c r="DI117" s="446"/>
      <c r="DJ117" s="446"/>
      <c r="DK117" s="499"/>
      <c r="DL117" s="515" t="s">
        <v>33</v>
      </c>
      <c r="DM117" s="446"/>
      <c r="DN117" s="446"/>
      <c r="DO117" s="446"/>
      <c r="DP117" s="499"/>
      <c r="DQ117" s="515" t="s">
        <v>33</v>
      </c>
      <c r="DR117" s="446"/>
      <c r="DS117" s="446"/>
      <c r="DT117" s="446"/>
      <c r="DU117" s="499"/>
      <c r="DV117" s="539" t="s">
        <v>33</v>
      </c>
      <c r="DW117" s="547"/>
      <c r="DX117" s="547"/>
      <c r="DY117" s="547"/>
      <c r="DZ117" s="557"/>
    </row>
    <row r="118" spans="1:130" s="365" customFormat="1" ht="26.25" customHeight="1">
      <c r="A118" s="383" t="s">
        <v>485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459</v>
      </c>
      <c r="AB118" s="406"/>
      <c r="AC118" s="406"/>
      <c r="AD118" s="406"/>
      <c r="AE118" s="469"/>
      <c r="AF118" s="480" t="s">
        <v>483</v>
      </c>
      <c r="AG118" s="406"/>
      <c r="AH118" s="406"/>
      <c r="AI118" s="406"/>
      <c r="AJ118" s="469"/>
      <c r="AK118" s="480" t="s">
        <v>392</v>
      </c>
      <c r="AL118" s="406"/>
      <c r="AM118" s="406"/>
      <c r="AN118" s="406"/>
      <c r="AO118" s="469"/>
      <c r="AP118" s="480" t="s">
        <v>484</v>
      </c>
      <c r="AQ118" s="406"/>
      <c r="AR118" s="406"/>
      <c r="AS118" s="406"/>
      <c r="AT118" s="555"/>
      <c r="AU118" s="569"/>
      <c r="AV118" s="578"/>
      <c r="AW118" s="578"/>
      <c r="AX118" s="578"/>
      <c r="AY118" s="578"/>
      <c r="AZ118" s="427" t="s">
        <v>432</v>
      </c>
      <c r="BA118" s="423"/>
      <c r="BB118" s="423"/>
      <c r="BC118" s="423"/>
      <c r="BD118" s="423"/>
      <c r="BE118" s="423"/>
      <c r="BF118" s="423"/>
      <c r="BG118" s="423"/>
      <c r="BH118" s="423"/>
      <c r="BI118" s="423"/>
      <c r="BJ118" s="423"/>
      <c r="BK118" s="423"/>
      <c r="BL118" s="423"/>
      <c r="BM118" s="423"/>
      <c r="BN118" s="423"/>
      <c r="BO118" s="423"/>
      <c r="BP118" s="473"/>
      <c r="BQ118" s="634" t="s">
        <v>33</v>
      </c>
      <c r="BR118" s="642"/>
      <c r="BS118" s="642"/>
      <c r="BT118" s="642"/>
      <c r="BU118" s="642"/>
      <c r="BV118" s="642" t="s">
        <v>33</v>
      </c>
      <c r="BW118" s="642"/>
      <c r="BX118" s="642"/>
      <c r="BY118" s="642"/>
      <c r="BZ118" s="642"/>
      <c r="CA118" s="642" t="s">
        <v>33</v>
      </c>
      <c r="CB118" s="642"/>
      <c r="CC118" s="642"/>
      <c r="CD118" s="642"/>
      <c r="CE118" s="642"/>
      <c r="CF118" s="657" t="s">
        <v>33</v>
      </c>
      <c r="CG118" s="661"/>
      <c r="CH118" s="661"/>
      <c r="CI118" s="661"/>
      <c r="CJ118" s="661"/>
      <c r="CK118" s="673"/>
      <c r="CL118" s="413"/>
      <c r="CM118" s="425" t="s">
        <v>168</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33</v>
      </c>
      <c r="DH118" s="446"/>
      <c r="DI118" s="446"/>
      <c r="DJ118" s="446"/>
      <c r="DK118" s="499"/>
      <c r="DL118" s="515" t="s">
        <v>33</v>
      </c>
      <c r="DM118" s="446"/>
      <c r="DN118" s="446"/>
      <c r="DO118" s="446"/>
      <c r="DP118" s="499"/>
      <c r="DQ118" s="515" t="s">
        <v>33</v>
      </c>
      <c r="DR118" s="446"/>
      <c r="DS118" s="446"/>
      <c r="DT118" s="446"/>
      <c r="DU118" s="499"/>
      <c r="DV118" s="539" t="s">
        <v>33</v>
      </c>
      <c r="DW118" s="547"/>
      <c r="DX118" s="547"/>
      <c r="DY118" s="547"/>
      <c r="DZ118" s="557"/>
    </row>
    <row r="119" spans="1:130" s="365" customFormat="1" ht="26.25" customHeight="1">
      <c r="A119" s="389" t="s">
        <v>105</v>
      </c>
      <c r="B119" s="412"/>
      <c r="C119" s="424" t="s">
        <v>486</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33</v>
      </c>
      <c r="AB119" s="487"/>
      <c r="AC119" s="487"/>
      <c r="AD119" s="487"/>
      <c r="AE119" s="498"/>
      <c r="AF119" s="514" t="s">
        <v>33</v>
      </c>
      <c r="AG119" s="487"/>
      <c r="AH119" s="487"/>
      <c r="AI119" s="487"/>
      <c r="AJ119" s="498"/>
      <c r="AK119" s="514" t="s">
        <v>33</v>
      </c>
      <c r="AL119" s="487"/>
      <c r="AM119" s="487"/>
      <c r="AN119" s="487"/>
      <c r="AO119" s="498"/>
      <c r="AP119" s="538" t="s">
        <v>33</v>
      </c>
      <c r="AQ119" s="546"/>
      <c r="AR119" s="546"/>
      <c r="AS119" s="546"/>
      <c r="AT119" s="556"/>
      <c r="AU119" s="570"/>
      <c r="AV119" s="579"/>
      <c r="AW119" s="579"/>
      <c r="AX119" s="579"/>
      <c r="AY119" s="579"/>
      <c r="AZ119" s="603" t="s">
        <v>95</v>
      </c>
      <c r="BA119" s="603"/>
      <c r="BB119" s="603"/>
      <c r="BC119" s="603"/>
      <c r="BD119" s="603"/>
      <c r="BE119" s="603"/>
      <c r="BF119" s="603"/>
      <c r="BG119" s="603"/>
      <c r="BH119" s="603"/>
      <c r="BI119" s="603"/>
      <c r="BJ119" s="603"/>
      <c r="BK119" s="603"/>
      <c r="BL119" s="603"/>
      <c r="BM119" s="603"/>
      <c r="BN119" s="603"/>
      <c r="BO119" s="468" t="s">
        <v>496</v>
      </c>
      <c r="BP119" s="629"/>
      <c r="BQ119" s="634">
        <v>12746999</v>
      </c>
      <c r="BR119" s="642"/>
      <c r="BS119" s="642"/>
      <c r="BT119" s="642"/>
      <c r="BU119" s="642"/>
      <c r="BV119" s="642">
        <v>12544999</v>
      </c>
      <c r="BW119" s="642"/>
      <c r="BX119" s="642"/>
      <c r="BY119" s="642"/>
      <c r="BZ119" s="642"/>
      <c r="CA119" s="642">
        <v>11934824</v>
      </c>
      <c r="CB119" s="642"/>
      <c r="CC119" s="642"/>
      <c r="CD119" s="642"/>
      <c r="CE119" s="642"/>
      <c r="CF119" s="544"/>
      <c r="CG119" s="552"/>
      <c r="CH119" s="552"/>
      <c r="CI119" s="552"/>
      <c r="CJ119" s="669"/>
      <c r="CK119" s="674"/>
      <c r="CL119" s="414"/>
      <c r="CM119" s="427" t="s">
        <v>497</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33</v>
      </c>
      <c r="DH119" s="489"/>
      <c r="DI119" s="489"/>
      <c r="DJ119" s="489"/>
      <c r="DK119" s="501"/>
      <c r="DL119" s="517" t="s">
        <v>33</v>
      </c>
      <c r="DM119" s="489"/>
      <c r="DN119" s="489"/>
      <c r="DO119" s="489"/>
      <c r="DP119" s="501"/>
      <c r="DQ119" s="517" t="s">
        <v>33</v>
      </c>
      <c r="DR119" s="489"/>
      <c r="DS119" s="489"/>
      <c r="DT119" s="489"/>
      <c r="DU119" s="501"/>
      <c r="DV119" s="714" t="s">
        <v>33</v>
      </c>
      <c r="DW119" s="716"/>
      <c r="DX119" s="716"/>
      <c r="DY119" s="716"/>
      <c r="DZ119" s="723"/>
    </row>
    <row r="120" spans="1:130" s="365" customFormat="1" ht="26.25" customHeight="1">
      <c r="A120" s="390"/>
      <c r="B120" s="413"/>
      <c r="C120" s="425" t="s">
        <v>450</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33</v>
      </c>
      <c r="AB120" s="446"/>
      <c r="AC120" s="446"/>
      <c r="AD120" s="446"/>
      <c r="AE120" s="499"/>
      <c r="AF120" s="515" t="s">
        <v>33</v>
      </c>
      <c r="AG120" s="446"/>
      <c r="AH120" s="446"/>
      <c r="AI120" s="446"/>
      <c r="AJ120" s="499"/>
      <c r="AK120" s="515" t="s">
        <v>33</v>
      </c>
      <c r="AL120" s="446"/>
      <c r="AM120" s="446"/>
      <c r="AN120" s="446"/>
      <c r="AO120" s="499"/>
      <c r="AP120" s="539" t="s">
        <v>33</v>
      </c>
      <c r="AQ120" s="547"/>
      <c r="AR120" s="547"/>
      <c r="AS120" s="547"/>
      <c r="AT120" s="557"/>
      <c r="AU120" s="571" t="s">
        <v>373</v>
      </c>
      <c r="AV120" s="580"/>
      <c r="AW120" s="580"/>
      <c r="AX120" s="580"/>
      <c r="AY120" s="591"/>
      <c r="AZ120" s="424" t="s">
        <v>498</v>
      </c>
      <c r="BA120" s="407"/>
      <c r="BB120" s="407"/>
      <c r="BC120" s="407"/>
      <c r="BD120" s="407"/>
      <c r="BE120" s="407"/>
      <c r="BF120" s="407"/>
      <c r="BG120" s="407"/>
      <c r="BH120" s="407"/>
      <c r="BI120" s="407"/>
      <c r="BJ120" s="407"/>
      <c r="BK120" s="407"/>
      <c r="BL120" s="407"/>
      <c r="BM120" s="407"/>
      <c r="BN120" s="407"/>
      <c r="BO120" s="407"/>
      <c r="BP120" s="470"/>
      <c r="BQ120" s="632">
        <v>6845201</v>
      </c>
      <c r="BR120" s="640"/>
      <c r="BS120" s="640"/>
      <c r="BT120" s="640"/>
      <c r="BU120" s="640"/>
      <c r="BV120" s="640">
        <v>6464743</v>
      </c>
      <c r="BW120" s="640"/>
      <c r="BX120" s="640"/>
      <c r="BY120" s="640"/>
      <c r="BZ120" s="640"/>
      <c r="CA120" s="640">
        <v>5971358</v>
      </c>
      <c r="CB120" s="640"/>
      <c r="CC120" s="640"/>
      <c r="CD120" s="640"/>
      <c r="CE120" s="640"/>
      <c r="CF120" s="656">
        <v>86.9</v>
      </c>
      <c r="CG120" s="660"/>
      <c r="CH120" s="660"/>
      <c r="CI120" s="660"/>
      <c r="CJ120" s="660"/>
      <c r="CK120" s="675" t="s">
        <v>255</v>
      </c>
      <c r="CL120" s="685"/>
      <c r="CM120" s="685"/>
      <c r="CN120" s="685"/>
      <c r="CO120" s="688"/>
      <c r="CP120" s="692" t="s">
        <v>164</v>
      </c>
      <c r="CQ120" s="695"/>
      <c r="CR120" s="695"/>
      <c r="CS120" s="695"/>
      <c r="CT120" s="695"/>
      <c r="CU120" s="695"/>
      <c r="CV120" s="695"/>
      <c r="CW120" s="695"/>
      <c r="CX120" s="695"/>
      <c r="CY120" s="695"/>
      <c r="CZ120" s="695"/>
      <c r="DA120" s="695"/>
      <c r="DB120" s="695"/>
      <c r="DC120" s="695"/>
      <c r="DD120" s="695"/>
      <c r="DE120" s="695"/>
      <c r="DF120" s="698"/>
      <c r="DG120" s="632">
        <v>3621148</v>
      </c>
      <c r="DH120" s="640"/>
      <c r="DI120" s="640"/>
      <c r="DJ120" s="640"/>
      <c r="DK120" s="640"/>
      <c r="DL120" s="640">
        <v>3491763</v>
      </c>
      <c r="DM120" s="640"/>
      <c r="DN120" s="640"/>
      <c r="DO120" s="640"/>
      <c r="DP120" s="640"/>
      <c r="DQ120" s="640">
        <v>3279284</v>
      </c>
      <c r="DR120" s="640"/>
      <c r="DS120" s="640"/>
      <c r="DT120" s="640"/>
      <c r="DU120" s="640"/>
      <c r="DV120" s="712">
        <v>47.7</v>
      </c>
      <c r="DW120" s="712"/>
      <c r="DX120" s="712"/>
      <c r="DY120" s="712"/>
      <c r="DZ120" s="721"/>
    </row>
    <row r="121" spans="1:130" s="365" customFormat="1" ht="26.25" customHeight="1">
      <c r="A121" s="390"/>
      <c r="B121" s="413"/>
      <c r="C121" s="426" t="s">
        <v>499</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33</v>
      </c>
      <c r="AB121" s="446"/>
      <c r="AC121" s="446"/>
      <c r="AD121" s="446"/>
      <c r="AE121" s="499"/>
      <c r="AF121" s="515" t="s">
        <v>33</v>
      </c>
      <c r="AG121" s="446"/>
      <c r="AH121" s="446"/>
      <c r="AI121" s="446"/>
      <c r="AJ121" s="499"/>
      <c r="AK121" s="515" t="s">
        <v>33</v>
      </c>
      <c r="AL121" s="446"/>
      <c r="AM121" s="446"/>
      <c r="AN121" s="446"/>
      <c r="AO121" s="499"/>
      <c r="AP121" s="539" t="s">
        <v>33</v>
      </c>
      <c r="AQ121" s="547"/>
      <c r="AR121" s="547"/>
      <c r="AS121" s="547"/>
      <c r="AT121" s="557"/>
      <c r="AU121" s="572"/>
      <c r="AV121" s="581"/>
      <c r="AW121" s="581"/>
      <c r="AX121" s="581"/>
      <c r="AY121" s="592"/>
      <c r="AZ121" s="425" t="s">
        <v>500</v>
      </c>
      <c r="BA121" s="378"/>
      <c r="BB121" s="378"/>
      <c r="BC121" s="378"/>
      <c r="BD121" s="378"/>
      <c r="BE121" s="378"/>
      <c r="BF121" s="378"/>
      <c r="BG121" s="378"/>
      <c r="BH121" s="378"/>
      <c r="BI121" s="378"/>
      <c r="BJ121" s="378"/>
      <c r="BK121" s="378"/>
      <c r="BL121" s="378"/>
      <c r="BM121" s="378"/>
      <c r="BN121" s="378"/>
      <c r="BO121" s="378"/>
      <c r="BP121" s="472"/>
      <c r="BQ121" s="633">
        <v>1283172</v>
      </c>
      <c r="BR121" s="641"/>
      <c r="BS121" s="641"/>
      <c r="BT121" s="641"/>
      <c r="BU121" s="641"/>
      <c r="BV121" s="641">
        <v>1140326</v>
      </c>
      <c r="BW121" s="641"/>
      <c r="BX121" s="641"/>
      <c r="BY121" s="641"/>
      <c r="BZ121" s="641"/>
      <c r="CA121" s="641">
        <v>972952</v>
      </c>
      <c r="CB121" s="641"/>
      <c r="CC121" s="641"/>
      <c r="CD121" s="641"/>
      <c r="CE121" s="641"/>
      <c r="CF121" s="657">
        <v>14.2</v>
      </c>
      <c r="CG121" s="661"/>
      <c r="CH121" s="661"/>
      <c r="CI121" s="661"/>
      <c r="CJ121" s="661"/>
      <c r="CK121" s="676"/>
      <c r="CL121" s="686"/>
      <c r="CM121" s="686"/>
      <c r="CN121" s="686"/>
      <c r="CO121" s="689"/>
      <c r="CP121" s="693" t="s">
        <v>471</v>
      </c>
      <c r="CQ121" s="403"/>
      <c r="CR121" s="403"/>
      <c r="CS121" s="403"/>
      <c r="CT121" s="403"/>
      <c r="CU121" s="403"/>
      <c r="CV121" s="403"/>
      <c r="CW121" s="403"/>
      <c r="CX121" s="403"/>
      <c r="CY121" s="403"/>
      <c r="CZ121" s="403"/>
      <c r="DA121" s="403"/>
      <c r="DB121" s="403"/>
      <c r="DC121" s="403"/>
      <c r="DD121" s="403"/>
      <c r="DE121" s="403"/>
      <c r="DF121" s="699"/>
      <c r="DG121" s="633">
        <v>2032774</v>
      </c>
      <c r="DH121" s="641"/>
      <c r="DI121" s="641"/>
      <c r="DJ121" s="641"/>
      <c r="DK121" s="641"/>
      <c r="DL121" s="641">
        <v>1868155</v>
      </c>
      <c r="DM121" s="641"/>
      <c r="DN121" s="641"/>
      <c r="DO121" s="641"/>
      <c r="DP121" s="641"/>
      <c r="DQ121" s="641">
        <v>1700164</v>
      </c>
      <c r="DR121" s="641"/>
      <c r="DS121" s="641"/>
      <c r="DT121" s="641"/>
      <c r="DU121" s="641"/>
      <c r="DV121" s="713">
        <v>24.7</v>
      </c>
      <c r="DW121" s="713"/>
      <c r="DX121" s="713"/>
      <c r="DY121" s="713"/>
      <c r="DZ121" s="722"/>
    </row>
    <row r="122" spans="1:130" s="365" customFormat="1" ht="26.25" customHeight="1">
      <c r="A122" s="390"/>
      <c r="B122" s="413"/>
      <c r="C122" s="425" t="s">
        <v>65</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33</v>
      </c>
      <c r="AB122" s="446"/>
      <c r="AC122" s="446"/>
      <c r="AD122" s="446"/>
      <c r="AE122" s="499"/>
      <c r="AF122" s="515" t="s">
        <v>33</v>
      </c>
      <c r="AG122" s="446"/>
      <c r="AH122" s="446"/>
      <c r="AI122" s="446"/>
      <c r="AJ122" s="499"/>
      <c r="AK122" s="515" t="s">
        <v>33</v>
      </c>
      <c r="AL122" s="446"/>
      <c r="AM122" s="446"/>
      <c r="AN122" s="446"/>
      <c r="AO122" s="499"/>
      <c r="AP122" s="539" t="s">
        <v>33</v>
      </c>
      <c r="AQ122" s="547"/>
      <c r="AR122" s="547"/>
      <c r="AS122" s="547"/>
      <c r="AT122" s="557"/>
      <c r="AU122" s="572"/>
      <c r="AV122" s="581"/>
      <c r="AW122" s="581"/>
      <c r="AX122" s="581"/>
      <c r="AY122" s="592"/>
      <c r="AZ122" s="427" t="s">
        <v>501</v>
      </c>
      <c r="BA122" s="423"/>
      <c r="BB122" s="423"/>
      <c r="BC122" s="423"/>
      <c r="BD122" s="423"/>
      <c r="BE122" s="423"/>
      <c r="BF122" s="423"/>
      <c r="BG122" s="423"/>
      <c r="BH122" s="423"/>
      <c r="BI122" s="423"/>
      <c r="BJ122" s="423"/>
      <c r="BK122" s="423"/>
      <c r="BL122" s="423"/>
      <c r="BM122" s="423"/>
      <c r="BN122" s="423"/>
      <c r="BO122" s="423"/>
      <c r="BP122" s="473"/>
      <c r="BQ122" s="634">
        <v>9631306</v>
      </c>
      <c r="BR122" s="642"/>
      <c r="BS122" s="642"/>
      <c r="BT122" s="642"/>
      <c r="BU122" s="642"/>
      <c r="BV122" s="642">
        <v>9029462</v>
      </c>
      <c r="BW122" s="642"/>
      <c r="BX122" s="642"/>
      <c r="BY122" s="642"/>
      <c r="BZ122" s="642"/>
      <c r="CA122" s="642">
        <v>8506119</v>
      </c>
      <c r="CB122" s="642"/>
      <c r="CC122" s="642"/>
      <c r="CD122" s="642"/>
      <c r="CE122" s="642"/>
      <c r="CF122" s="658">
        <v>123.8</v>
      </c>
      <c r="CG122" s="662"/>
      <c r="CH122" s="662"/>
      <c r="CI122" s="662"/>
      <c r="CJ122" s="662"/>
      <c r="CK122" s="676"/>
      <c r="CL122" s="686"/>
      <c r="CM122" s="686"/>
      <c r="CN122" s="686"/>
      <c r="CO122" s="689"/>
      <c r="CP122" s="693" t="s">
        <v>470</v>
      </c>
      <c r="CQ122" s="403"/>
      <c r="CR122" s="403"/>
      <c r="CS122" s="403"/>
      <c r="CT122" s="403"/>
      <c r="CU122" s="403"/>
      <c r="CV122" s="403"/>
      <c r="CW122" s="403"/>
      <c r="CX122" s="403"/>
      <c r="CY122" s="403"/>
      <c r="CZ122" s="403"/>
      <c r="DA122" s="403"/>
      <c r="DB122" s="403"/>
      <c r="DC122" s="403"/>
      <c r="DD122" s="403"/>
      <c r="DE122" s="403"/>
      <c r="DF122" s="699"/>
      <c r="DG122" s="633">
        <v>24712</v>
      </c>
      <c r="DH122" s="641"/>
      <c r="DI122" s="641"/>
      <c r="DJ122" s="641"/>
      <c r="DK122" s="641"/>
      <c r="DL122" s="641">
        <v>21716</v>
      </c>
      <c r="DM122" s="641"/>
      <c r="DN122" s="641"/>
      <c r="DO122" s="641"/>
      <c r="DP122" s="641"/>
      <c r="DQ122" s="641">
        <v>19473</v>
      </c>
      <c r="DR122" s="641"/>
      <c r="DS122" s="641"/>
      <c r="DT122" s="641"/>
      <c r="DU122" s="641"/>
      <c r="DV122" s="713">
        <v>0.3</v>
      </c>
      <c r="DW122" s="713"/>
      <c r="DX122" s="713"/>
      <c r="DY122" s="713"/>
      <c r="DZ122" s="722"/>
    </row>
    <row r="123" spans="1:130" s="365" customFormat="1" ht="26.25" customHeight="1">
      <c r="A123" s="390"/>
      <c r="B123" s="413"/>
      <c r="C123" s="425" t="s">
        <v>493</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33</v>
      </c>
      <c r="AB123" s="446"/>
      <c r="AC123" s="446"/>
      <c r="AD123" s="446"/>
      <c r="AE123" s="499"/>
      <c r="AF123" s="515" t="s">
        <v>33</v>
      </c>
      <c r="AG123" s="446"/>
      <c r="AH123" s="446"/>
      <c r="AI123" s="446"/>
      <c r="AJ123" s="499"/>
      <c r="AK123" s="515" t="s">
        <v>33</v>
      </c>
      <c r="AL123" s="446"/>
      <c r="AM123" s="446"/>
      <c r="AN123" s="446"/>
      <c r="AO123" s="499"/>
      <c r="AP123" s="539" t="s">
        <v>33</v>
      </c>
      <c r="AQ123" s="547"/>
      <c r="AR123" s="547"/>
      <c r="AS123" s="547"/>
      <c r="AT123" s="557"/>
      <c r="AU123" s="573"/>
      <c r="AV123" s="582"/>
      <c r="AW123" s="582"/>
      <c r="AX123" s="582"/>
      <c r="AY123" s="582"/>
      <c r="AZ123" s="603" t="s">
        <v>95</v>
      </c>
      <c r="BA123" s="603"/>
      <c r="BB123" s="603"/>
      <c r="BC123" s="603"/>
      <c r="BD123" s="603"/>
      <c r="BE123" s="603"/>
      <c r="BF123" s="603"/>
      <c r="BG123" s="603"/>
      <c r="BH123" s="603"/>
      <c r="BI123" s="603"/>
      <c r="BJ123" s="603"/>
      <c r="BK123" s="603"/>
      <c r="BL123" s="603"/>
      <c r="BM123" s="603"/>
      <c r="BN123" s="603"/>
      <c r="BO123" s="468" t="s">
        <v>502</v>
      </c>
      <c r="BP123" s="629"/>
      <c r="BQ123" s="635">
        <v>17759679</v>
      </c>
      <c r="BR123" s="643"/>
      <c r="BS123" s="643"/>
      <c r="BT123" s="643"/>
      <c r="BU123" s="643"/>
      <c r="BV123" s="643">
        <v>16634531</v>
      </c>
      <c r="BW123" s="643"/>
      <c r="BX123" s="643"/>
      <c r="BY123" s="643"/>
      <c r="BZ123" s="643"/>
      <c r="CA123" s="643">
        <v>15450429</v>
      </c>
      <c r="CB123" s="643"/>
      <c r="CC123" s="643"/>
      <c r="CD123" s="643"/>
      <c r="CE123" s="643"/>
      <c r="CF123" s="544"/>
      <c r="CG123" s="552"/>
      <c r="CH123" s="552"/>
      <c r="CI123" s="552"/>
      <c r="CJ123" s="669"/>
      <c r="CK123" s="676"/>
      <c r="CL123" s="686"/>
      <c r="CM123" s="686"/>
      <c r="CN123" s="686"/>
      <c r="CO123" s="689"/>
      <c r="CP123" s="693" t="s">
        <v>428</v>
      </c>
      <c r="CQ123" s="403"/>
      <c r="CR123" s="403"/>
      <c r="CS123" s="403"/>
      <c r="CT123" s="403"/>
      <c r="CU123" s="403"/>
      <c r="CV123" s="403"/>
      <c r="CW123" s="403"/>
      <c r="CX123" s="403"/>
      <c r="CY123" s="403"/>
      <c r="CZ123" s="403"/>
      <c r="DA123" s="403"/>
      <c r="DB123" s="403"/>
      <c r="DC123" s="403"/>
      <c r="DD123" s="403"/>
      <c r="DE123" s="403"/>
      <c r="DF123" s="699"/>
      <c r="DG123" s="482" t="s">
        <v>33</v>
      </c>
      <c r="DH123" s="446"/>
      <c r="DI123" s="446"/>
      <c r="DJ123" s="446"/>
      <c r="DK123" s="499"/>
      <c r="DL123" s="515" t="s">
        <v>33</v>
      </c>
      <c r="DM123" s="446"/>
      <c r="DN123" s="446"/>
      <c r="DO123" s="446"/>
      <c r="DP123" s="499"/>
      <c r="DQ123" s="515" t="s">
        <v>33</v>
      </c>
      <c r="DR123" s="446"/>
      <c r="DS123" s="446"/>
      <c r="DT123" s="446"/>
      <c r="DU123" s="499"/>
      <c r="DV123" s="539" t="s">
        <v>33</v>
      </c>
      <c r="DW123" s="547"/>
      <c r="DX123" s="547"/>
      <c r="DY123" s="547"/>
      <c r="DZ123" s="557"/>
    </row>
    <row r="124" spans="1:130" s="365" customFormat="1" ht="26.25" customHeight="1">
      <c r="A124" s="390"/>
      <c r="B124" s="413"/>
      <c r="C124" s="425" t="s">
        <v>422</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33</v>
      </c>
      <c r="AB124" s="446"/>
      <c r="AC124" s="446"/>
      <c r="AD124" s="446"/>
      <c r="AE124" s="499"/>
      <c r="AF124" s="515" t="s">
        <v>33</v>
      </c>
      <c r="AG124" s="446"/>
      <c r="AH124" s="446"/>
      <c r="AI124" s="446"/>
      <c r="AJ124" s="499"/>
      <c r="AK124" s="515" t="s">
        <v>33</v>
      </c>
      <c r="AL124" s="446"/>
      <c r="AM124" s="446"/>
      <c r="AN124" s="446"/>
      <c r="AO124" s="499"/>
      <c r="AP124" s="539" t="s">
        <v>33</v>
      </c>
      <c r="AQ124" s="547"/>
      <c r="AR124" s="547"/>
      <c r="AS124" s="547"/>
      <c r="AT124" s="557"/>
      <c r="AU124" s="574" t="s">
        <v>237</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33</v>
      </c>
      <c r="BR124" s="644"/>
      <c r="BS124" s="644"/>
      <c r="BT124" s="644"/>
      <c r="BU124" s="644"/>
      <c r="BV124" s="644" t="s">
        <v>33</v>
      </c>
      <c r="BW124" s="644"/>
      <c r="BX124" s="644"/>
      <c r="BY124" s="644"/>
      <c r="BZ124" s="644"/>
      <c r="CA124" s="644" t="s">
        <v>33</v>
      </c>
      <c r="CB124" s="644"/>
      <c r="CC124" s="644"/>
      <c r="CD124" s="644"/>
      <c r="CE124" s="644"/>
      <c r="CF124" s="545"/>
      <c r="CG124" s="553"/>
      <c r="CH124" s="553"/>
      <c r="CI124" s="553"/>
      <c r="CJ124" s="670"/>
      <c r="CK124" s="677"/>
      <c r="CL124" s="677"/>
      <c r="CM124" s="677"/>
      <c r="CN124" s="677"/>
      <c r="CO124" s="690"/>
      <c r="CP124" s="693" t="s">
        <v>446</v>
      </c>
      <c r="CQ124" s="403"/>
      <c r="CR124" s="403"/>
      <c r="CS124" s="403"/>
      <c r="CT124" s="403"/>
      <c r="CU124" s="403"/>
      <c r="CV124" s="403"/>
      <c r="CW124" s="403"/>
      <c r="CX124" s="403"/>
      <c r="CY124" s="403"/>
      <c r="CZ124" s="403"/>
      <c r="DA124" s="403"/>
      <c r="DB124" s="403"/>
      <c r="DC124" s="403"/>
      <c r="DD124" s="403"/>
      <c r="DE124" s="403"/>
      <c r="DF124" s="699"/>
      <c r="DG124" s="484" t="s">
        <v>33</v>
      </c>
      <c r="DH124" s="489"/>
      <c r="DI124" s="489"/>
      <c r="DJ124" s="489"/>
      <c r="DK124" s="501"/>
      <c r="DL124" s="517" t="s">
        <v>33</v>
      </c>
      <c r="DM124" s="489"/>
      <c r="DN124" s="489"/>
      <c r="DO124" s="489"/>
      <c r="DP124" s="501"/>
      <c r="DQ124" s="517" t="s">
        <v>33</v>
      </c>
      <c r="DR124" s="489"/>
      <c r="DS124" s="489"/>
      <c r="DT124" s="489"/>
      <c r="DU124" s="501"/>
      <c r="DV124" s="714" t="s">
        <v>33</v>
      </c>
      <c r="DW124" s="716"/>
      <c r="DX124" s="716"/>
      <c r="DY124" s="716"/>
      <c r="DZ124" s="723"/>
    </row>
    <row r="125" spans="1:130" s="365" customFormat="1" ht="26.25" customHeight="1">
      <c r="A125" s="390"/>
      <c r="B125" s="413"/>
      <c r="C125" s="425" t="s">
        <v>168</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33</v>
      </c>
      <c r="AB125" s="446"/>
      <c r="AC125" s="446"/>
      <c r="AD125" s="446"/>
      <c r="AE125" s="499"/>
      <c r="AF125" s="515" t="s">
        <v>33</v>
      </c>
      <c r="AG125" s="446"/>
      <c r="AH125" s="446"/>
      <c r="AI125" s="446"/>
      <c r="AJ125" s="499"/>
      <c r="AK125" s="515" t="s">
        <v>33</v>
      </c>
      <c r="AL125" s="446"/>
      <c r="AM125" s="446"/>
      <c r="AN125" s="446"/>
      <c r="AO125" s="499"/>
      <c r="AP125" s="539" t="s">
        <v>33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412</v>
      </c>
      <c r="CL125" s="685"/>
      <c r="CM125" s="685"/>
      <c r="CN125" s="685"/>
      <c r="CO125" s="688"/>
      <c r="CP125" s="424" t="s">
        <v>209</v>
      </c>
      <c r="CQ125" s="407"/>
      <c r="CR125" s="407"/>
      <c r="CS125" s="407"/>
      <c r="CT125" s="407"/>
      <c r="CU125" s="407"/>
      <c r="CV125" s="407"/>
      <c r="CW125" s="407"/>
      <c r="CX125" s="407"/>
      <c r="CY125" s="407"/>
      <c r="CZ125" s="407"/>
      <c r="DA125" s="407"/>
      <c r="DB125" s="407"/>
      <c r="DC125" s="407"/>
      <c r="DD125" s="407"/>
      <c r="DE125" s="407"/>
      <c r="DF125" s="470"/>
      <c r="DG125" s="632" t="s">
        <v>33</v>
      </c>
      <c r="DH125" s="640"/>
      <c r="DI125" s="640"/>
      <c r="DJ125" s="640"/>
      <c r="DK125" s="640"/>
      <c r="DL125" s="640" t="s">
        <v>33</v>
      </c>
      <c r="DM125" s="640"/>
      <c r="DN125" s="640"/>
      <c r="DO125" s="640"/>
      <c r="DP125" s="640"/>
      <c r="DQ125" s="640" t="s">
        <v>33</v>
      </c>
      <c r="DR125" s="640"/>
      <c r="DS125" s="640"/>
      <c r="DT125" s="640"/>
      <c r="DU125" s="640"/>
      <c r="DV125" s="712" t="s">
        <v>33</v>
      </c>
      <c r="DW125" s="712"/>
      <c r="DX125" s="712"/>
      <c r="DY125" s="712"/>
      <c r="DZ125" s="721"/>
    </row>
    <row r="126" spans="1:130" s="365" customFormat="1" ht="26.25" customHeight="1">
      <c r="A126" s="390"/>
      <c r="B126" s="413"/>
      <c r="C126" s="425" t="s">
        <v>497</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33</v>
      </c>
      <c r="AB126" s="446"/>
      <c r="AC126" s="446"/>
      <c r="AD126" s="446"/>
      <c r="AE126" s="499"/>
      <c r="AF126" s="515" t="s">
        <v>33</v>
      </c>
      <c r="AG126" s="446"/>
      <c r="AH126" s="446"/>
      <c r="AI126" s="446"/>
      <c r="AJ126" s="499"/>
      <c r="AK126" s="515" t="s">
        <v>33</v>
      </c>
      <c r="AL126" s="446"/>
      <c r="AM126" s="446"/>
      <c r="AN126" s="446"/>
      <c r="AO126" s="499"/>
      <c r="AP126" s="539" t="s">
        <v>33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91</v>
      </c>
      <c r="CQ126" s="378"/>
      <c r="CR126" s="378"/>
      <c r="CS126" s="378"/>
      <c r="CT126" s="378"/>
      <c r="CU126" s="378"/>
      <c r="CV126" s="378"/>
      <c r="CW126" s="378"/>
      <c r="CX126" s="378"/>
      <c r="CY126" s="378"/>
      <c r="CZ126" s="378"/>
      <c r="DA126" s="378"/>
      <c r="DB126" s="378"/>
      <c r="DC126" s="378"/>
      <c r="DD126" s="378"/>
      <c r="DE126" s="378"/>
      <c r="DF126" s="472"/>
      <c r="DG126" s="633" t="s">
        <v>33</v>
      </c>
      <c r="DH126" s="641"/>
      <c r="DI126" s="641"/>
      <c r="DJ126" s="641"/>
      <c r="DK126" s="641"/>
      <c r="DL126" s="641" t="s">
        <v>33</v>
      </c>
      <c r="DM126" s="641"/>
      <c r="DN126" s="641"/>
      <c r="DO126" s="641"/>
      <c r="DP126" s="641"/>
      <c r="DQ126" s="641" t="s">
        <v>33</v>
      </c>
      <c r="DR126" s="641"/>
      <c r="DS126" s="641"/>
      <c r="DT126" s="641"/>
      <c r="DU126" s="641"/>
      <c r="DV126" s="713" t="s">
        <v>33</v>
      </c>
      <c r="DW126" s="713"/>
      <c r="DX126" s="713"/>
      <c r="DY126" s="713"/>
      <c r="DZ126" s="722"/>
    </row>
    <row r="127" spans="1:130" s="365" customFormat="1" ht="26.25" customHeight="1">
      <c r="A127" s="391"/>
      <c r="B127" s="414"/>
      <c r="C127" s="427" t="s">
        <v>283</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774</v>
      </c>
      <c r="AB127" s="446"/>
      <c r="AC127" s="446"/>
      <c r="AD127" s="446"/>
      <c r="AE127" s="499"/>
      <c r="AF127" s="515">
        <v>1046</v>
      </c>
      <c r="AG127" s="446"/>
      <c r="AH127" s="446"/>
      <c r="AI127" s="446"/>
      <c r="AJ127" s="499"/>
      <c r="AK127" s="515">
        <v>2</v>
      </c>
      <c r="AL127" s="446"/>
      <c r="AM127" s="446"/>
      <c r="AN127" s="446"/>
      <c r="AO127" s="499"/>
      <c r="AP127" s="539">
        <v>0</v>
      </c>
      <c r="AQ127" s="547"/>
      <c r="AR127" s="547"/>
      <c r="AS127" s="547"/>
      <c r="AT127" s="557"/>
      <c r="AU127" s="378"/>
      <c r="AV127" s="378"/>
      <c r="AW127" s="378"/>
      <c r="AX127" s="584" t="s">
        <v>383</v>
      </c>
      <c r="AY127" s="593"/>
      <c r="AZ127" s="593"/>
      <c r="BA127" s="593"/>
      <c r="BB127" s="593"/>
      <c r="BC127" s="593"/>
      <c r="BD127" s="593"/>
      <c r="BE127" s="610"/>
      <c r="BF127" s="612" t="s">
        <v>443</v>
      </c>
      <c r="BG127" s="593"/>
      <c r="BH127" s="593"/>
      <c r="BI127" s="593"/>
      <c r="BJ127" s="593"/>
      <c r="BK127" s="593"/>
      <c r="BL127" s="610"/>
      <c r="BM127" s="612" t="s">
        <v>406</v>
      </c>
      <c r="BN127" s="593"/>
      <c r="BO127" s="593"/>
      <c r="BP127" s="593"/>
      <c r="BQ127" s="593"/>
      <c r="BR127" s="593"/>
      <c r="BS127" s="610"/>
      <c r="BT127" s="612" t="s">
        <v>85</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334</v>
      </c>
      <c r="CQ127" s="378"/>
      <c r="CR127" s="378"/>
      <c r="CS127" s="378"/>
      <c r="CT127" s="378"/>
      <c r="CU127" s="378"/>
      <c r="CV127" s="378"/>
      <c r="CW127" s="378"/>
      <c r="CX127" s="378"/>
      <c r="CY127" s="378"/>
      <c r="CZ127" s="378"/>
      <c r="DA127" s="378"/>
      <c r="DB127" s="378"/>
      <c r="DC127" s="378"/>
      <c r="DD127" s="378"/>
      <c r="DE127" s="378"/>
      <c r="DF127" s="472"/>
      <c r="DG127" s="633" t="s">
        <v>33</v>
      </c>
      <c r="DH127" s="641"/>
      <c r="DI127" s="641"/>
      <c r="DJ127" s="641"/>
      <c r="DK127" s="641"/>
      <c r="DL127" s="641" t="s">
        <v>33</v>
      </c>
      <c r="DM127" s="641"/>
      <c r="DN127" s="641"/>
      <c r="DO127" s="641"/>
      <c r="DP127" s="641"/>
      <c r="DQ127" s="641" t="s">
        <v>33</v>
      </c>
      <c r="DR127" s="641"/>
      <c r="DS127" s="641"/>
      <c r="DT127" s="641"/>
      <c r="DU127" s="641"/>
      <c r="DV127" s="713" t="s">
        <v>33</v>
      </c>
      <c r="DW127" s="713"/>
      <c r="DX127" s="713"/>
      <c r="DY127" s="713"/>
      <c r="DZ127" s="722"/>
    </row>
    <row r="128" spans="1:130" s="365" customFormat="1" ht="26.25" customHeight="1">
      <c r="A128" s="392" t="s">
        <v>503</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504</v>
      </c>
      <c r="X128" s="463"/>
      <c r="Y128" s="463"/>
      <c r="Z128" s="475"/>
      <c r="AA128" s="481">
        <v>144695</v>
      </c>
      <c r="AB128" s="487"/>
      <c r="AC128" s="487"/>
      <c r="AD128" s="487"/>
      <c r="AE128" s="498"/>
      <c r="AF128" s="514">
        <v>121650</v>
      </c>
      <c r="AG128" s="487"/>
      <c r="AH128" s="487"/>
      <c r="AI128" s="487"/>
      <c r="AJ128" s="498"/>
      <c r="AK128" s="514">
        <v>118861</v>
      </c>
      <c r="AL128" s="487"/>
      <c r="AM128" s="487"/>
      <c r="AN128" s="487"/>
      <c r="AO128" s="498"/>
      <c r="AP128" s="541"/>
      <c r="AQ128" s="549"/>
      <c r="AR128" s="549"/>
      <c r="AS128" s="549"/>
      <c r="AT128" s="559"/>
      <c r="AU128" s="378"/>
      <c r="AV128" s="378"/>
      <c r="AW128" s="378"/>
      <c r="AX128" s="384" t="s">
        <v>505</v>
      </c>
      <c r="AY128" s="407"/>
      <c r="AZ128" s="407"/>
      <c r="BA128" s="407"/>
      <c r="BB128" s="407"/>
      <c r="BC128" s="407"/>
      <c r="BD128" s="407"/>
      <c r="BE128" s="470"/>
      <c r="BF128" s="613" t="s">
        <v>33</v>
      </c>
      <c r="BG128" s="617"/>
      <c r="BH128" s="617"/>
      <c r="BI128" s="617"/>
      <c r="BJ128" s="617"/>
      <c r="BK128" s="617"/>
      <c r="BL128" s="623"/>
      <c r="BM128" s="613">
        <v>13.83</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235</v>
      </c>
      <c r="CQ128" s="381"/>
      <c r="CR128" s="381"/>
      <c r="CS128" s="381"/>
      <c r="CT128" s="381"/>
      <c r="CU128" s="381"/>
      <c r="CV128" s="381"/>
      <c r="CW128" s="381"/>
      <c r="CX128" s="381"/>
      <c r="CY128" s="381"/>
      <c r="CZ128" s="381"/>
      <c r="DA128" s="381"/>
      <c r="DB128" s="381"/>
      <c r="DC128" s="381"/>
      <c r="DD128" s="381"/>
      <c r="DE128" s="381"/>
      <c r="DF128" s="611"/>
      <c r="DG128" s="702" t="s">
        <v>33</v>
      </c>
      <c r="DH128" s="705"/>
      <c r="DI128" s="705"/>
      <c r="DJ128" s="705"/>
      <c r="DK128" s="705"/>
      <c r="DL128" s="705" t="s">
        <v>33</v>
      </c>
      <c r="DM128" s="705"/>
      <c r="DN128" s="705"/>
      <c r="DO128" s="705"/>
      <c r="DP128" s="705"/>
      <c r="DQ128" s="705" t="s">
        <v>33</v>
      </c>
      <c r="DR128" s="705"/>
      <c r="DS128" s="705"/>
      <c r="DT128" s="705"/>
      <c r="DU128" s="705"/>
      <c r="DV128" s="715" t="s">
        <v>33</v>
      </c>
      <c r="DW128" s="715"/>
      <c r="DX128" s="715"/>
      <c r="DY128" s="715"/>
      <c r="DZ128" s="724"/>
    </row>
    <row r="129" spans="1:131" s="365" customFormat="1" ht="26.25" customHeight="1">
      <c r="A129" s="385" t="s">
        <v>160</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82</v>
      </c>
      <c r="X129" s="466"/>
      <c r="Y129" s="466"/>
      <c r="Z129" s="476"/>
      <c r="AA129" s="482">
        <v>7371448</v>
      </c>
      <c r="AB129" s="446"/>
      <c r="AC129" s="446"/>
      <c r="AD129" s="446"/>
      <c r="AE129" s="499"/>
      <c r="AF129" s="515">
        <v>7464535</v>
      </c>
      <c r="AG129" s="446"/>
      <c r="AH129" s="446"/>
      <c r="AI129" s="446"/>
      <c r="AJ129" s="499"/>
      <c r="AK129" s="515">
        <v>7688827</v>
      </c>
      <c r="AL129" s="446"/>
      <c r="AM129" s="446"/>
      <c r="AN129" s="446"/>
      <c r="AO129" s="499"/>
      <c r="AP129" s="542"/>
      <c r="AQ129" s="550"/>
      <c r="AR129" s="550"/>
      <c r="AS129" s="550"/>
      <c r="AT129" s="560"/>
      <c r="AU129" s="576"/>
      <c r="AV129" s="576"/>
      <c r="AW129" s="576"/>
      <c r="AX129" s="585" t="s">
        <v>88</v>
      </c>
      <c r="AY129" s="378"/>
      <c r="AZ129" s="378"/>
      <c r="BA129" s="378"/>
      <c r="BB129" s="378"/>
      <c r="BC129" s="378"/>
      <c r="BD129" s="378"/>
      <c r="BE129" s="472"/>
      <c r="BF129" s="614" t="s">
        <v>33</v>
      </c>
      <c r="BG129" s="618"/>
      <c r="BH129" s="618"/>
      <c r="BI129" s="618"/>
      <c r="BJ129" s="618"/>
      <c r="BK129" s="618"/>
      <c r="BL129" s="624"/>
      <c r="BM129" s="614">
        <v>18.829999999999998</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96</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54</v>
      </c>
      <c r="X130" s="466"/>
      <c r="Y130" s="466"/>
      <c r="Z130" s="476"/>
      <c r="AA130" s="482">
        <v>897387</v>
      </c>
      <c r="AB130" s="446"/>
      <c r="AC130" s="446"/>
      <c r="AD130" s="446"/>
      <c r="AE130" s="499"/>
      <c r="AF130" s="515">
        <v>837583</v>
      </c>
      <c r="AG130" s="446"/>
      <c r="AH130" s="446"/>
      <c r="AI130" s="446"/>
      <c r="AJ130" s="499"/>
      <c r="AK130" s="515">
        <v>816890</v>
      </c>
      <c r="AL130" s="446"/>
      <c r="AM130" s="446"/>
      <c r="AN130" s="446"/>
      <c r="AO130" s="499"/>
      <c r="AP130" s="542"/>
      <c r="AQ130" s="550"/>
      <c r="AR130" s="550"/>
      <c r="AS130" s="550"/>
      <c r="AT130" s="560"/>
      <c r="AU130" s="576"/>
      <c r="AV130" s="576"/>
      <c r="AW130" s="576"/>
      <c r="AX130" s="585" t="s">
        <v>460</v>
      </c>
      <c r="AY130" s="378"/>
      <c r="AZ130" s="378"/>
      <c r="BA130" s="378"/>
      <c r="BB130" s="378"/>
      <c r="BC130" s="378"/>
      <c r="BD130" s="378"/>
      <c r="BE130" s="472"/>
      <c r="BF130" s="615">
        <v>7.2</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507</v>
      </c>
      <c r="X131" s="467"/>
      <c r="Y131" s="467"/>
      <c r="Z131" s="477"/>
      <c r="AA131" s="484">
        <v>6474061</v>
      </c>
      <c r="AB131" s="489"/>
      <c r="AC131" s="489"/>
      <c r="AD131" s="489"/>
      <c r="AE131" s="501"/>
      <c r="AF131" s="517">
        <v>6626952</v>
      </c>
      <c r="AG131" s="489"/>
      <c r="AH131" s="489"/>
      <c r="AI131" s="489"/>
      <c r="AJ131" s="501"/>
      <c r="AK131" s="517">
        <v>6871937</v>
      </c>
      <c r="AL131" s="489"/>
      <c r="AM131" s="489"/>
      <c r="AN131" s="489"/>
      <c r="AO131" s="501"/>
      <c r="AP131" s="543"/>
      <c r="AQ131" s="551"/>
      <c r="AR131" s="551"/>
      <c r="AS131" s="551"/>
      <c r="AT131" s="561"/>
      <c r="AU131" s="576"/>
      <c r="AV131" s="576"/>
      <c r="AW131" s="576"/>
      <c r="AX131" s="586" t="s">
        <v>508</v>
      </c>
      <c r="AY131" s="381"/>
      <c r="AZ131" s="381"/>
      <c r="BA131" s="381"/>
      <c r="BB131" s="381"/>
      <c r="BC131" s="381"/>
      <c r="BD131" s="381"/>
      <c r="BE131" s="611"/>
      <c r="BF131" s="616" t="s">
        <v>33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510</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509</v>
      </c>
      <c r="W132" s="462"/>
      <c r="X132" s="462"/>
      <c r="Y132" s="462"/>
      <c r="Z132" s="478"/>
      <c r="AA132" s="485">
        <v>7.7472393290000001</v>
      </c>
      <c r="AB132" s="490"/>
      <c r="AC132" s="490"/>
      <c r="AD132" s="490"/>
      <c r="AE132" s="502"/>
      <c r="AF132" s="518">
        <v>7.8454468960000003</v>
      </c>
      <c r="AG132" s="490"/>
      <c r="AH132" s="490"/>
      <c r="AI132" s="490"/>
      <c r="AJ132" s="502"/>
      <c r="AK132" s="518">
        <v>6.3032737350000003</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360</v>
      </c>
      <c r="W133" s="404"/>
      <c r="X133" s="404"/>
      <c r="Y133" s="404"/>
      <c r="Z133" s="479"/>
      <c r="AA133" s="486">
        <v>6.6</v>
      </c>
      <c r="AB133" s="491"/>
      <c r="AC133" s="491"/>
      <c r="AD133" s="491"/>
      <c r="AE133" s="503"/>
      <c r="AF133" s="486">
        <v>7.3</v>
      </c>
      <c r="AG133" s="491"/>
      <c r="AH133" s="491"/>
      <c r="AI133" s="491"/>
      <c r="AJ133" s="503"/>
      <c r="AK133" s="486">
        <v>7.2</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PpsaqQsFKvPek+FF5YGtVCE6ZrBu3JkGE7fX5kgoYgpQt+E9ghXAZvTwALiOY1WMbwuc4cE7zN7OIZ3qk8XlJw==" saltValue="J6H/oO1Dnbu5IjclP+V2h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19" zoomScaleNormal="85" zoomScaleSheetLayoutView="100" workbookViewId="0">
      <selection activeCell="CH66" sqref="CH66"/>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511</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Q/UMJ3JeY1DDa15ci5HmYUL294EF1qGp+Tmzp2Fbnq+Npin9jhzXC9twvhd2a2ltfRbyeOEy4x24N7ljhEZZMA==" saltValue="XA8z736MF1TmDEr4ojjuV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B49"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TSE2bvs5+AWR/GS3ylB/IGSnzon0ObiyqNNe0SnrXXK8MEhkPOO26aYi4mvEA/xiz5eejj+YFqHWsrB9s3b4/w==" saltValue="9J69BGcqY5YgisaiJvwd8A=="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topLeftCell="A13"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512</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513</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514</v>
      </c>
      <c r="AP7" s="797"/>
      <c r="AQ7" s="808" t="s">
        <v>354</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134</v>
      </c>
      <c r="AQ8" s="809" t="s">
        <v>352</v>
      </c>
      <c r="AR8" s="823" t="s">
        <v>197</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183</v>
      </c>
      <c r="AL9" s="757"/>
      <c r="AM9" s="757"/>
      <c r="AN9" s="774"/>
      <c r="AO9" s="787">
        <v>1717323</v>
      </c>
      <c r="AP9" s="787">
        <v>55852</v>
      </c>
      <c r="AQ9" s="810">
        <v>83961</v>
      </c>
      <c r="AR9" s="824">
        <v>-33.5</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339</v>
      </c>
      <c r="AL10" s="757"/>
      <c r="AM10" s="757"/>
      <c r="AN10" s="774"/>
      <c r="AO10" s="788">
        <v>422338</v>
      </c>
      <c r="AP10" s="788">
        <v>13735</v>
      </c>
      <c r="AQ10" s="811">
        <v>9090</v>
      </c>
      <c r="AR10" s="825">
        <v>51.1</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515</v>
      </c>
      <c r="AL11" s="757"/>
      <c r="AM11" s="757"/>
      <c r="AN11" s="774"/>
      <c r="AO11" s="788">
        <v>36381</v>
      </c>
      <c r="AP11" s="788">
        <v>1183</v>
      </c>
      <c r="AQ11" s="811">
        <v>842</v>
      </c>
      <c r="AR11" s="825">
        <v>40.5</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245</v>
      </c>
      <c r="AL12" s="757"/>
      <c r="AM12" s="757"/>
      <c r="AN12" s="774"/>
      <c r="AO12" s="788" t="s">
        <v>33</v>
      </c>
      <c r="AP12" s="788" t="s">
        <v>33</v>
      </c>
      <c r="AQ12" s="811">
        <v>5</v>
      </c>
      <c r="AR12" s="825" t="s">
        <v>33</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516</v>
      </c>
      <c r="AL13" s="757"/>
      <c r="AM13" s="757"/>
      <c r="AN13" s="774"/>
      <c r="AO13" s="788">
        <v>8114</v>
      </c>
      <c r="AP13" s="788">
        <v>264</v>
      </c>
      <c r="AQ13" s="811">
        <v>2396</v>
      </c>
      <c r="AR13" s="825">
        <v>-89</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457</v>
      </c>
      <c r="AL14" s="757"/>
      <c r="AM14" s="757"/>
      <c r="AN14" s="774"/>
      <c r="AO14" s="788">
        <v>57698</v>
      </c>
      <c r="AP14" s="788">
        <v>1876</v>
      </c>
      <c r="AQ14" s="811">
        <v>1197</v>
      </c>
      <c r="AR14" s="825">
        <v>56.7</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517</v>
      </c>
      <c r="AL15" s="758"/>
      <c r="AM15" s="758"/>
      <c r="AN15" s="775"/>
      <c r="AO15" s="788">
        <v>-110658</v>
      </c>
      <c r="AP15" s="788">
        <v>-3599</v>
      </c>
      <c r="AQ15" s="811">
        <v>-4989</v>
      </c>
      <c r="AR15" s="825">
        <v>-27.9</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95</v>
      </c>
      <c r="AL16" s="758"/>
      <c r="AM16" s="758"/>
      <c r="AN16" s="775"/>
      <c r="AO16" s="788">
        <v>2131196</v>
      </c>
      <c r="AP16" s="788">
        <v>69312</v>
      </c>
      <c r="AQ16" s="811">
        <v>92501</v>
      </c>
      <c r="AR16" s="825">
        <v>-25.1</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306</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469</v>
      </c>
      <c r="AP20" s="799" t="s">
        <v>366</v>
      </c>
      <c r="AQ20" s="812" t="s">
        <v>380</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518</v>
      </c>
      <c r="AL21" s="760"/>
      <c r="AM21" s="760"/>
      <c r="AN21" s="777"/>
      <c r="AO21" s="790">
        <v>6.08</v>
      </c>
      <c r="AP21" s="800">
        <v>7.91</v>
      </c>
      <c r="AQ21" s="813">
        <v>-1.83</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315</v>
      </c>
      <c r="AL22" s="760"/>
      <c r="AM22" s="760"/>
      <c r="AN22" s="777"/>
      <c r="AO22" s="791">
        <v>96.9</v>
      </c>
      <c r="AP22" s="801">
        <v>97.2</v>
      </c>
      <c r="AQ22" s="814">
        <v>-0.3</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519</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491</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520</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514</v>
      </c>
      <c r="AP30" s="797"/>
      <c r="AQ30" s="808" t="s">
        <v>354</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134</v>
      </c>
      <c r="AQ31" s="809" t="s">
        <v>352</v>
      </c>
      <c r="AR31" s="823" t="s">
        <v>197</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v>
      </c>
      <c r="AL32" s="761"/>
      <c r="AM32" s="761"/>
      <c r="AN32" s="778"/>
      <c r="AO32" s="788">
        <v>810962</v>
      </c>
      <c r="AP32" s="788">
        <v>26374</v>
      </c>
      <c r="AQ32" s="815">
        <v>33492</v>
      </c>
      <c r="AR32" s="825">
        <v>-21.3</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184</v>
      </c>
      <c r="AL33" s="761"/>
      <c r="AM33" s="761"/>
      <c r="AN33" s="778"/>
      <c r="AO33" s="788" t="s">
        <v>33</v>
      </c>
      <c r="AP33" s="788" t="s">
        <v>33</v>
      </c>
      <c r="AQ33" s="815" t="s">
        <v>33</v>
      </c>
      <c r="AR33" s="825" t="s">
        <v>33</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521</v>
      </c>
      <c r="AL34" s="761"/>
      <c r="AM34" s="761"/>
      <c r="AN34" s="778"/>
      <c r="AO34" s="788" t="s">
        <v>33</v>
      </c>
      <c r="AP34" s="788" t="s">
        <v>33</v>
      </c>
      <c r="AQ34" s="815" t="s">
        <v>33</v>
      </c>
      <c r="AR34" s="825" t="s">
        <v>33</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522</v>
      </c>
      <c r="AL35" s="761"/>
      <c r="AM35" s="761"/>
      <c r="AN35" s="778"/>
      <c r="AO35" s="788">
        <v>518608</v>
      </c>
      <c r="AP35" s="788">
        <v>16866</v>
      </c>
      <c r="AQ35" s="815">
        <v>10423</v>
      </c>
      <c r="AR35" s="825">
        <v>61.8</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273</v>
      </c>
      <c r="AL36" s="761"/>
      <c r="AM36" s="761"/>
      <c r="AN36" s="778"/>
      <c r="AO36" s="788">
        <v>39336</v>
      </c>
      <c r="AP36" s="788">
        <v>1279</v>
      </c>
      <c r="AQ36" s="815">
        <v>3289</v>
      </c>
      <c r="AR36" s="825">
        <v>-61.1</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480</v>
      </c>
      <c r="AL37" s="761"/>
      <c r="AM37" s="761"/>
      <c r="AN37" s="778"/>
      <c r="AO37" s="788">
        <v>2</v>
      </c>
      <c r="AP37" s="788">
        <v>0</v>
      </c>
      <c r="AQ37" s="815">
        <v>152</v>
      </c>
      <c r="AR37" s="825">
        <v>-100</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308</v>
      </c>
      <c r="AL38" s="762"/>
      <c r="AM38" s="762"/>
      <c r="AN38" s="779"/>
      <c r="AO38" s="792" t="s">
        <v>33</v>
      </c>
      <c r="AP38" s="792" t="s">
        <v>33</v>
      </c>
      <c r="AQ38" s="816">
        <v>2</v>
      </c>
      <c r="AR38" s="814" t="s">
        <v>33</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257</v>
      </c>
      <c r="AL39" s="762"/>
      <c r="AM39" s="762"/>
      <c r="AN39" s="779"/>
      <c r="AO39" s="788">
        <v>-118861</v>
      </c>
      <c r="AP39" s="788">
        <v>-3866</v>
      </c>
      <c r="AQ39" s="815">
        <v>-2605</v>
      </c>
      <c r="AR39" s="825">
        <v>48.4</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523</v>
      </c>
      <c r="AL40" s="761"/>
      <c r="AM40" s="761"/>
      <c r="AN40" s="778"/>
      <c r="AO40" s="788">
        <v>-816890</v>
      </c>
      <c r="AP40" s="788">
        <v>-26567</v>
      </c>
      <c r="AQ40" s="815">
        <v>-28956</v>
      </c>
      <c r="AR40" s="825">
        <v>-8.3000000000000007</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129</v>
      </c>
      <c r="AL41" s="763"/>
      <c r="AM41" s="763"/>
      <c r="AN41" s="780"/>
      <c r="AO41" s="788">
        <v>433157</v>
      </c>
      <c r="AP41" s="788">
        <v>14087</v>
      </c>
      <c r="AQ41" s="815">
        <v>15797</v>
      </c>
      <c r="AR41" s="825">
        <v>-10.8</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268</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48</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514</v>
      </c>
      <c r="AN49" s="781" t="s">
        <v>150</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524</v>
      </c>
      <c r="AO50" s="794" t="s">
        <v>525</v>
      </c>
      <c r="AP50" s="805" t="s">
        <v>144</v>
      </c>
      <c r="AQ50" s="818" t="s">
        <v>413</v>
      </c>
      <c r="AR50" s="828" t="s">
        <v>429</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526</v>
      </c>
      <c r="AL51" s="764"/>
      <c r="AM51" s="770">
        <v>1877157</v>
      </c>
      <c r="AN51" s="783">
        <v>60002</v>
      </c>
      <c r="AO51" s="795">
        <v>45.3</v>
      </c>
      <c r="AP51" s="806">
        <v>53895</v>
      </c>
      <c r="AQ51" s="819">
        <v>-8.8000000000000007</v>
      </c>
      <c r="AR51" s="829">
        <v>54.1</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527</v>
      </c>
      <c r="AM52" s="771">
        <v>1136786</v>
      </c>
      <c r="AN52" s="784">
        <v>36336</v>
      </c>
      <c r="AO52" s="796">
        <v>14.7</v>
      </c>
      <c r="AP52" s="807">
        <v>31224</v>
      </c>
      <c r="AQ52" s="820">
        <v>4.4000000000000004</v>
      </c>
      <c r="AR52" s="830">
        <v>10.3</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294</v>
      </c>
      <c r="AL53" s="764"/>
      <c r="AM53" s="770">
        <v>1346607</v>
      </c>
      <c r="AN53" s="783">
        <v>43192</v>
      </c>
      <c r="AO53" s="795">
        <v>-28</v>
      </c>
      <c r="AP53" s="806">
        <v>56181</v>
      </c>
      <c r="AQ53" s="819">
        <v>4.2</v>
      </c>
      <c r="AR53" s="829">
        <v>-32.200000000000003</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527</v>
      </c>
      <c r="AM54" s="771">
        <v>938703</v>
      </c>
      <c r="AN54" s="784">
        <v>30109</v>
      </c>
      <c r="AO54" s="796">
        <v>-17.100000000000001</v>
      </c>
      <c r="AP54" s="807">
        <v>32039</v>
      </c>
      <c r="AQ54" s="820">
        <v>2.6</v>
      </c>
      <c r="AR54" s="830">
        <v>-19.7</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285</v>
      </c>
      <c r="AL55" s="764"/>
      <c r="AM55" s="770">
        <v>861556</v>
      </c>
      <c r="AN55" s="783">
        <v>27895</v>
      </c>
      <c r="AO55" s="795">
        <v>-35.4</v>
      </c>
      <c r="AP55" s="806">
        <v>47730</v>
      </c>
      <c r="AQ55" s="819">
        <v>-15</v>
      </c>
      <c r="AR55" s="829">
        <v>-20.399999999999999</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527</v>
      </c>
      <c r="AM56" s="771">
        <v>593435</v>
      </c>
      <c r="AN56" s="784">
        <v>19214</v>
      </c>
      <c r="AO56" s="796">
        <v>-36.200000000000003</v>
      </c>
      <c r="AP56" s="807">
        <v>26378</v>
      </c>
      <c r="AQ56" s="820">
        <v>-17.7</v>
      </c>
      <c r="AR56" s="830">
        <v>-18.5</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v>
      </c>
      <c r="AL57" s="764"/>
      <c r="AM57" s="770">
        <v>2494394</v>
      </c>
      <c r="AN57" s="783">
        <v>80433</v>
      </c>
      <c r="AO57" s="795">
        <v>188.3</v>
      </c>
      <c r="AP57" s="806">
        <v>61921</v>
      </c>
      <c r="AQ57" s="819">
        <v>29.7</v>
      </c>
      <c r="AR57" s="829">
        <v>158.6</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527</v>
      </c>
      <c r="AM58" s="771">
        <v>921762</v>
      </c>
      <c r="AN58" s="784">
        <v>29723</v>
      </c>
      <c r="AO58" s="796">
        <v>54.7</v>
      </c>
      <c r="AP58" s="807">
        <v>34719</v>
      </c>
      <c r="AQ58" s="820">
        <v>31.6</v>
      </c>
      <c r="AR58" s="830">
        <v>23.1</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528</v>
      </c>
      <c r="AL59" s="764"/>
      <c r="AM59" s="770">
        <v>1138427</v>
      </c>
      <c r="AN59" s="783">
        <v>37024</v>
      </c>
      <c r="AO59" s="795">
        <v>-54</v>
      </c>
      <c r="AP59" s="806">
        <v>62764</v>
      </c>
      <c r="AQ59" s="819">
        <v>1.4</v>
      </c>
      <c r="AR59" s="829">
        <v>-55.4</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527</v>
      </c>
      <c r="AM60" s="771">
        <v>777477</v>
      </c>
      <c r="AN60" s="784">
        <v>25285</v>
      </c>
      <c r="AO60" s="796">
        <v>-14.9</v>
      </c>
      <c r="AP60" s="807">
        <v>36476</v>
      </c>
      <c r="AQ60" s="820">
        <v>5.0999999999999996</v>
      </c>
      <c r="AR60" s="830">
        <v>-20</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529</v>
      </c>
      <c r="AL61" s="767"/>
      <c r="AM61" s="770">
        <v>1543628</v>
      </c>
      <c r="AN61" s="783">
        <v>49709</v>
      </c>
      <c r="AO61" s="795">
        <v>23.2</v>
      </c>
      <c r="AP61" s="806">
        <v>56498</v>
      </c>
      <c r="AQ61" s="821">
        <v>2.2999999999999998</v>
      </c>
      <c r="AR61" s="829">
        <v>20.9</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527</v>
      </c>
      <c r="AM62" s="771">
        <v>873633</v>
      </c>
      <c r="AN62" s="784">
        <v>28133</v>
      </c>
      <c r="AO62" s="796">
        <v>0.2</v>
      </c>
      <c r="AP62" s="807">
        <v>32167</v>
      </c>
      <c r="AQ62" s="820">
        <v>5.2</v>
      </c>
      <c r="AR62" s="830">
        <v>-5</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Hqbd0yY8xQh6ei0CxdhRT2fOKRf6PbbqR/8rircxZdzOK0Y3NcCB3qaHKIsz2j7Dr7eSX9qr03vKZnoZFGQSTQ==" saltValue="v+X5hjEbpdW9KNAV3bkjo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79"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511</v>
      </c>
    </row>
    <row r="120" spans="125:125" ht="13.5" hidden="1" customHeight="1"/>
    <row r="121" spans="125:125" ht="13.5" hidden="1" customHeight="1">
      <c r="DU121" s="726"/>
    </row>
  </sheetData>
  <sheetProtection algorithmName="SHA-512" hashValue="jNGK9a+j7GguF0/ljJubN4L60cxWVc1kYmrFshximJ8Odpzeab5Au0k5lpYnw7ADcneTozdU1hE4c4Tjvj32CQ==" saltValue="BVijZ11pOFz7/IVtvO3bQQ=="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82" zoomScaleSheetLayoutView="55" workbookViewId="0">
      <selection activeCell="AE98" sqref="AE98"/>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511</v>
      </c>
    </row>
  </sheetData>
  <sheetProtection algorithmName="SHA-512" hashValue="5BsqRrav4TZdG5Drriv9v4umL29hA3/qXUKDazAwTNyPmwYasThNusamn6xuOVtAf2xEMbNU+7dVgDBmgnJKxA==" saltValue="tS32vELBgk/7ThFyHp1Jw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A7" zoomScaleSheetLayoutView="100" workbookViewId="0">
      <selection activeCell="J48" sqref="J48"/>
    </sheetView>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1</v>
      </c>
    </row>
    <row r="46" spans="2:10" ht="29.25" customHeight="1">
      <c r="B46" s="837" t="s">
        <v>3</v>
      </c>
      <c r="C46" s="841"/>
      <c r="D46" s="841"/>
      <c r="E46" s="845" t="s">
        <v>5</v>
      </c>
      <c r="F46" s="849" t="s">
        <v>203</v>
      </c>
      <c r="G46" s="853" t="s">
        <v>530</v>
      </c>
      <c r="H46" s="853" t="s">
        <v>130</v>
      </c>
      <c r="I46" s="853" t="s">
        <v>310</v>
      </c>
      <c r="J46" s="858" t="s">
        <v>56</v>
      </c>
    </row>
    <row r="47" spans="2:10" ht="57.75" customHeight="1">
      <c r="B47" s="838"/>
      <c r="C47" s="842" t="s">
        <v>6</v>
      </c>
      <c r="D47" s="842"/>
      <c r="E47" s="846"/>
      <c r="F47" s="850">
        <v>33.97</v>
      </c>
      <c r="G47" s="854">
        <v>34.54</v>
      </c>
      <c r="H47" s="854">
        <v>35.479999999999997</v>
      </c>
      <c r="I47" s="854">
        <v>35.04</v>
      </c>
      <c r="J47" s="859">
        <v>29.93</v>
      </c>
    </row>
    <row r="48" spans="2:10" ht="57.75" customHeight="1">
      <c r="B48" s="839"/>
      <c r="C48" s="843" t="s">
        <v>8</v>
      </c>
      <c r="D48" s="843"/>
      <c r="E48" s="847"/>
      <c r="F48" s="851">
        <v>9.51</v>
      </c>
      <c r="G48" s="855">
        <v>12.87</v>
      </c>
      <c r="H48" s="855">
        <v>10.86</v>
      </c>
      <c r="I48" s="855">
        <v>9.5500000000000007</v>
      </c>
      <c r="J48" s="860">
        <v>12.66</v>
      </c>
    </row>
    <row r="49" spans="2:10" ht="57.75" customHeight="1">
      <c r="B49" s="840"/>
      <c r="C49" s="844" t="s">
        <v>9</v>
      </c>
      <c r="D49" s="844"/>
      <c r="E49" s="848"/>
      <c r="F49" s="852" t="s">
        <v>441</v>
      </c>
      <c r="G49" s="856">
        <v>5.84</v>
      </c>
      <c r="H49" s="856" t="s">
        <v>462</v>
      </c>
      <c r="I49" s="856" t="s">
        <v>477</v>
      </c>
      <c r="J49" s="861" t="s">
        <v>531</v>
      </c>
    </row>
    <row r="50" spans="2:10"/>
  </sheetData>
  <sheetProtection algorithmName="SHA-512" hashValue="PVUyE/qMxucRrQ/9yQEHeK5gE1I+zCrllHWugdjBbsNNh3BYiOOCKQ0WkgvZTM4sfRqovjkXs4VrW1HLAIS0jw==" saltValue="WeUzU7aU5n9XGqOKTGlBB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16"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1</v>
      </c>
      <c r="K32" s="862"/>
      <c r="L32" s="862"/>
      <c r="M32" s="862"/>
      <c r="N32" s="862"/>
      <c r="O32" s="862"/>
      <c r="P32" s="862"/>
    </row>
    <row r="33" spans="1:16" ht="39" customHeight="1">
      <c r="A33" s="862"/>
      <c r="B33" s="863" t="s">
        <v>14</v>
      </c>
      <c r="C33" s="869"/>
      <c r="D33" s="869"/>
      <c r="E33" s="874" t="s">
        <v>5</v>
      </c>
      <c r="F33" s="878" t="s">
        <v>203</v>
      </c>
      <c r="G33" s="883" t="s">
        <v>530</v>
      </c>
      <c r="H33" s="883" t="s">
        <v>130</v>
      </c>
      <c r="I33" s="883" t="s">
        <v>310</v>
      </c>
      <c r="J33" s="887" t="s">
        <v>56</v>
      </c>
      <c r="K33" s="862"/>
      <c r="L33" s="862"/>
      <c r="M33" s="862"/>
      <c r="N33" s="862"/>
      <c r="O33" s="862"/>
      <c r="P33" s="862"/>
    </row>
    <row r="34" spans="1:16" ht="39" customHeight="1">
      <c r="A34" s="862"/>
      <c r="B34" s="864"/>
      <c r="C34" s="870" t="s">
        <v>470</v>
      </c>
      <c r="D34" s="870"/>
      <c r="E34" s="875"/>
      <c r="F34" s="879">
        <v>28.12</v>
      </c>
      <c r="G34" s="884">
        <v>23.32</v>
      </c>
      <c r="H34" s="884">
        <v>19.309999999999999</v>
      </c>
      <c r="I34" s="884">
        <v>19.329999999999998</v>
      </c>
      <c r="J34" s="888">
        <v>18.18</v>
      </c>
      <c r="K34" s="862"/>
      <c r="L34" s="862"/>
      <c r="M34" s="862"/>
      <c r="N34" s="862"/>
      <c r="O34" s="862"/>
      <c r="P34" s="862"/>
    </row>
    <row r="35" spans="1:16" ht="39" customHeight="1">
      <c r="A35" s="862"/>
      <c r="B35" s="865"/>
      <c r="C35" s="871" t="s">
        <v>452</v>
      </c>
      <c r="D35" s="871"/>
      <c r="E35" s="876"/>
      <c r="F35" s="880">
        <v>9.51</v>
      </c>
      <c r="G35" s="885">
        <v>12.86</v>
      </c>
      <c r="H35" s="885">
        <v>10.86</v>
      </c>
      <c r="I35" s="885">
        <v>9.5399999999999991</v>
      </c>
      <c r="J35" s="889">
        <v>12.66</v>
      </c>
      <c r="K35" s="862"/>
      <c r="L35" s="862"/>
      <c r="M35" s="862"/>
      <c r="N35" s="862"/>
      <c r="O35" s="862"/>
      <c r="P35" s="862"/>
    </row>
    <row r="36" spans="1:16" ht="39" customHeight="1">
      <c r="A36" s="862"/>
      <c r="B36" s="865"/>
      <c r="C36" s="871" t="s">
        <v>428</v>
      </c>
      <c r="D36" s="871"/>
      <c r="E36" s="876"/>
      <c r="F36" s="880">
        <v>1.54</v>
      </c>
      <c r="G36" s="885">
        <v>2.02</v>
      </c>
      <c r="H36" s="885">
        <v>2.95</v>
      </c>
      <c r="I36" s="885">
        <v>3.44</v>
      </c>
      <c r="J36" s="889">
        <v>1.54</v>
      </c>
      <c r="K36" s="862"/>
      <c r="L36" s="862"/>
      <c r="M36" s="862"/>
      <c r="N36" s="862"/>
      <c r="O36" s="862"/>
      <c r="P36" s="862"/>
    </row>
    <row r="37" spans="1:16" ht="39" customHeight="1">
      <c r="A37" s="862"/>
      <c r="B37" s="865"/>
      <c r="C37" s="871" t="s">
        <v>164</v>
      </c>
      <c r="D37" s="871"/>
      <c r="E37" s="876"/>
      <c r="F37" s="880">
        <v>0.56999999999999995</v>
      </c>
      <c r="G37" s="885">
        <v>0.95</v>
      </c>
      <c r="H37" s="885">
        <v>1.23</v>
      </c>
      <c r="I37" s="885">
        <v>1.37</v>
      </c>
      <c r="J37" s="889">
        <v>1.2</v>
      </c>
      <c r="K37" s="862"/>
      <c r="L37" s="862"/>
      <c r="M37" s="862"/>
      <c r="N37" s="862"/>
      <c r="O37" s="862"/>
      <c r="P37" s="862"/>
    </row>
    <row r="38" spans="1:16" ht="39" customHeight="1">
      <c r="A38" s="862"/>
      <c r="B38" s="865"/>
      <c r="C38" s="871" t="s">
        <v>466</v>
      </c>
      <c r="D38" s="871"/>
      <c r="E38" s="876"/>
      <c r="F38" s="880">
        <v>1.38</v>
      </c>
      <c r="G38" s="885">
        <v>0.95</v>
      </c>
      <c r="H38" s="885">
        <v>0.55000000000000004</v>
      </c>
      <c r="I38" s="885">
        <v>1.64</v>
      </c>
      <c r="J38" s="889">
        <v>0.73</v>
      </c>
      <c r="K38" s="862"/>
      <c r="L38" s="862"/>
      <c r="M38" s="862"/>
      <c r="N38" s="862"/>
      <c r="O38" s="862"/>
      <c r="P38" s="862"/>
    </row>
    <row r="39" spans="1:16" ht="39" customHeight="1">
      <c r="A39" s="862"/>
      <c r="B39" s="865"/>
      <c r="C39" s="871" t="s">
        <v>468</v>
      </c>
      <c r="D39" s="871"/>
      <c r="E39" s="876"/>
      <c r="F39" s="880">
        <v>2.e-002</v>
      </c>
      <c r="G39" s="885">
        <v>3.e-002</v>
      </c>
      <c r="H39" s="885">
        <v>4.e-002</v>
      </c>
      <c r="I39" s="885">
        <v>5.e-002</v>
      </c>
      <c r="J39" s="889">
        <v>0.11</v>
      </c>
      <c r="K39" s="862"/>
      <c r="L39" s="862"/>
      <c r="M39" s="862"/>
      <c r="N39" s="862"/>
      <c r="O39" s="862"/>
      <c r="P39" s="862"/>
    </row>
    <row r="40" spans="1:16" ht="39" customHeight="1">
      <c r="A40" s="862"/>
      <c r="B40" s="865"/>
      <c r="C40" s="871" t="s">
        <v>471</v>
      </c>
      <c r="D40" s="871"/>
      <c r="E40" s="876"/>
      <c r="F40" s="880">
        <v>0.23</v>
      </c>
      <c r="G40" s="885">
        <v>0.12</v>
      </c>
      <c r="H40" s="885">
        <v>0.21</v>
      </c>
      <c r="I40" s="885">
        <v>5.e-002</v>
      </c>
      <c r="J40" s="889">
        <v>1.e-002</v>
      </c>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494</v>
      </c>
      <c r="D42" s="871"/>
      <c r="E42" s="876"/>
      <c r="F42" s="880" t="s">
        <v>33</v>
      </c>
      <c r="G42" s="885" t="s">
        <v>33</v>
      </c>
      <c r="H42" s="885" t="s">
        <v>33</v>
      </c>
      <c r="I42" s="885" t="s">
        <v>33</v>
      </c>
      <c r="J42" s="889" t="s">
        <v>33</v>
      </c>
      <c r="K42" s="862"/>
      <c r="L42" s="862"/>
      <c r="M42" s="862"/>
      <c r="N42" s="862"/>
      <c r="O42" s="862"/>
      <c r="P42" s="862"/>
    </row>
    <row r="43" spans="1:16" ht="39" customHeight="1">
      <c r="A43" s="862"/>
      <c r="B43" s="867"/>
      <c r="C43" s="872" t="s">
        <v>242</v>
      </c>
      <c r="D43" s="872"/>
      <c r="E43" s="877"/>
      <c r="F43" s="881" t="s">
        <v>33</v>
      </c>
      <c r="G43" s="886" t="s">
        <v>33</v>
      </c>
      <c r="H43" s="886" t="s">
        <v>33</v>
      </c>
      <c r="I43" s="886" t="s">
        <v>33</v>
      </c>
      <c r="J43" s="890" t="s">
        <v>33</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9LP0J9aEyeUfZcjQRMyF3gCX/I4aX2zt5/bWmRZbKf1jV4sxoAmEMA73PftPvw/YNIjPdxJXUZ9IJJJ/O3ovSQ==" saltValue="4obwaNdhp4w8eFkp6cVvU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49"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12</v>
      </c>
      <c r="P43" s="734"/>
      <c r="Q43" s="734"/>
      <c r="R43" s="734"/>
      <c r="S43" s="734"/>
      <c r="T43" s="734"/>
      <c r="U43" s="734"/>
    </row>
    <row r="44" spans="1:21" ht="30.75" customHeight="1">
      <c r="A44" s="734"/>
      <c r="B44" s="891" t="s">
        <v>16</v>
      </c>
      <c r="C44" s="905"/>
      <c r="D44" s="905"/>
      <c r="E44" s="924"/>
      <c r="F44" s="924"/>
      <c r="G44" s="924"/>
      <c r="H44" s="924"/>
      <c r="I44" s="924"/>
      <c r="J44" s="933" t="s">
        <v>5</v>
      </c>
      <c r="K44" s="941" t="s">
        <v>203</v>
      </c>
      <c r="L44" s="950" t="s">
        <v>530</v>
      </c>
      <c r="M44" s="950" t="s">
        <v>130</v>
      </c>
      <c r="N44" s="950" t="s">
        <v>310</v>
      </c>
      <c r="O44" s="959" t="s">
        <v>56</v>
      </c>
      <c r="P44" s="734"/>
      <c r="Q44" s="734"/>
      <c r="R44" s="734"/>
      <c r="S44" s="734"/>
      <c r="T44" s="734"/>
      <c r="U44" s="734"/>
    </row>
    <row r="45" spans="1:21" ht="30.75" customHeight="1">
      <c r="A45" s="734"/>
      <c r="B45" s="892" t="s">
        <v>17</v>
      </c>
      <c r="C45" s="906"/>
      <c r="D45" s="916"/>
      <c r="E45" s="925" t="s">
        <v>22</v>
      </c>
      <c r="F45" s="925"/>
      <c r="G45" s="925"/>
      <c r="H45" s="925"/>
      <c r="I45" s="925"/>
      <c r="J45" s="934"/>
      <c r="K45" s="942">
        <v>830</v>
      </c>
      <c r="L45" s="951">
        <v>894</v>
      </c>
      <c r="M45" s="951">
        <v>935</v>
      </c>
      <c r="N45" s="951">
        <v>863</v>
      </c>
      <c r="O45" s="960">
        <v>811</v>
      </c>
      <c r="P45" s="734"/>
      <c r="Q45" s="734"/>
      <c r="R45" s="734"/>
      <c r="S45" s="734"/>
      <c r="T45" s="734"/>
      <c r="U45" s="734"/>
    </row>
    <row r="46" spans="1:21" ht="30.75" customHeight="1">
      <c r="A46" s="734"/>
      <c r="B46" s="893"/>
      <c r="C46" s="907"/>
      <c r="D46" s="917"/>
      <c r="E46" s="926" t="s">
        <v>25</v>
      </c>
      <c r="F46" s="926"/>
      <c r="G46" s="926"/>
      <c r="H46" s="926"/>
      <c r="I46" s="926"/>
      <c r="J46" s="935"/>
      <c r="K46" s="943" t="s">
        <v>33</v>
      </c>
      <c r="L46" s="952" t="s">
        <v>33</v>
      </c>
      <c r="M46" s="952" t="s">
        <v>33</v>
      </c>
      <c r="N46" s="952" t="s">
        <v>33</v>
      </c>
      <c r="O46" s="961" t="s">
        <v>33</v>
      </c>
      <c r="P46" s="734"/>
      <c r="Q46" s="734"/>
      <c r="R46" s="734"/>
      <c r="S46" s="734"/>
      <c r="T46" s="734"/>
      <c r="U46" s="734"/>
    </row>
    <row r="47" spans="1:21" ht="30.75" customHeight="1">
      <c r="A47" s="734"/>
      <c r="B47" s="893"/>
      <c r="C47" s="907"/>
      <c r="D47" s="917"/>
      <c r="E47" s="926" t="s">
        <v>26</v>
      </c>
      <c r="F47" s="926"/>
      <c r="G47" s="926"/>
      <c r="H47" s="926"/>
      <c r="I47" s="926"/>
      <c r="J47" s="935"/>
      <c r="K47" s="943" t="s">
        <v>33</v>
      </c>
      <c r="L47" s="952" t="s">
        <v>33</v>
      </c>
      <c r="M47" s="952" t="s">
        <v>33</v>
      </c>
      <c r="N47" s="952" t="s">
        <v>33</v>
      </c>
      <c r="O47" s="961" t="s">
        <v>33</v>
      </c>
      <c r="P47" s="734"/>
      <c r="Q47" s="734"/>
      <c r="R47" s="734"/>
      <c r="S47" s="734"/>
      <c r="T47" s="734"/>
      <c r="U47" s="734"/>
    </row>
    <row r="48" spans="1:21" ht="30.75" customHeight="1">
      <c r="A48" s="734"/>
      <c r="B48" s="893"/>
      <c r="C48" s="907"/>
      <c r="D48" s="917"/>
      <c r="E48" s="926" t="s">
        <v>24</v>
      </c>
      <c r="F48" s="926"/>
      <c r="G48" s="926"/>
      <c r="H48" s="926"/>
      <c r="I48" s="926"/>
      <c r="J48" s="935"/>
      <c r="K48" s="943">
        <v>589</v>
      </c>
      <c r="L48" s="952">
        <v>583</v>
      </c>
      <c r="M48" s="952">
        <v>557</v>
      </c>
      <c r="N48" s="952">
        <v>564</v>
      </c>
      <c r="O48" s="961">
        <v>519</v>
      </c>
      <c r="P48" s="734"/>
      <c r="Q48" s="734"/>
      <c r="R48" s="734"/>
      <c r="S48" s="734"/>
      <c r="T48" s="734"/>
      <c r="U48" s="734"/>
    </row>
    <row r="49" spans="1:21" ht="30.75" customHeight="1">
      <c r="A49" s="734"/>
      <c r="B49" s="893"/>
      <c r="C49" s="907"/>
      <c r="D49" s="917"/>
      <c r="E49" s="926" t="s">
        <v>28</v>
      </c>
      <c r="F49" s="926"/>
      <c r="G49" s="926"/>
      <c r="H49" s="926"/>
      <c r="I49" s="926"/>
      <c r="J49" s="935"/>
      <c r="K49" s="943">
        <v>58</v>
      </c>
      <c r="L49" s="952">
        <v>52</v>
      </c>
      <c r="M49" s="952">
        <v>51</v>
      </c>
      <c r="N49" s="952">
        <v>51</v>
      </c>
      <c r="O49" s="961">
        <v>39</v>
      </c>
      <c r="P49" s="734"/>
      <c r="Q49" s="734"/>
      <c r="R49" s="734"/>
      <c r="S49" s="734"/>
      <c r="T49" s="734"/>
      <c r="U49" s="734"/>
    </row>
    <row r="50" spans="1:21" ht="30.75" customHeight="1">
      <c r="A50" s="734"/>
      <c r="B50" s="893"/>
      <c r="C50" s="907"/>
      <c r="D50" s="917"/>
      <c r="E50" s="926" t="s">
        <v>30</v>
      </c>
      <c r="F50" s="926"/>
      <c r="G50" s="926"/>
      <c r="H50" s="926"/>
      <c r="I50" s="926"/>
      <c r="J50" s="935"/>
      <c r="K50" s="943">
        <v>0</v>
      </c>
      <c r="L50" s="952">
        <v>0</v>
      </c>
      <c r="M50" s="952">
        <v>1</v>
      </c>
      <c r="N50" s="952">
        <v>1</v>
      </c>
      <c r="O50" s="961">
        <v>0</v>
      </c>
      <c r="P50" s="734"/>
      <c r="Q50" s="734"/>
      <c r="R50" s="734"/>
      <c r="S50" s="734"/>
      <c r="T50" s="734"/>
      <c r="U50" s="734"/>
    </row>
    <row r="51" spans="1:21" ht="30.75" customHeight="1">
      <c r="A51" s="734"/>
      <c r="B51" s="894"/>
      <c r="C51" s="908"/>
      <c r="D51" s="918"/>
      <c r="E51" s="926" t="s">
        <v>31</v>
      </c>
      <c r="F51" s="926"/>
      <c r="G51" s="926"/>
      <c r="H51" s="926"/>
      <c r="I51" s="926"/>
      <c r="J51" s="935"/>
      <c r="K51" s="943" t="s">
        <v>33</v>
      </c>
      <c r="L51" s="952" t="s">
        <v>33</v>
      </c>
      <c r="M51" s="952" t="s">
        <v>33</v>
      </c>
      <c r="N51" s="952" t="s">
        <v>33</v>
      </c>
      <c r="O51" s="961" t="s">
        <v>33</v>
      </c>
      <c r="P51" s="734"/>
      <c r="Q51" s="734"/>
      <c r="R51" s="734"/>
      <c r="S51" s="734"/>
      <c r="T51" s="734"/>
      <c r="U51" s="734"/>
    </row>
    <row r="52" spans="1:21" ht="30.75" customHeight="1">
      <c r="A52" s="734"/>
      <c r="B52" s="895" t="s">
        <v>32</v>
      </c>
      <c r="C52" s="909"/>
      <c r="D52" s="918"/>
      <c r="E52" s="926" t="s">
        <v>37</v>
      </c>
      <c r="F52" s="926"/>
      <c r="G52" s="926"/>
      <c r="H52" s="926"/>
      <c r="I52" s="926"/>
      <c r="J52" s="935"/>
      <c r="K52" s="943">
        <v>1105</v>
      </c>
      <c r="L52" s="952">
        <v>1110</v>
      </c>
      <c r="M52" s="952">
        <v>1043</v>
      </c>
      <c r="N52" s="952">
        <v>959</v>
      </c>
      <c r="O52" s="961">
        <v>936</v>
      </c>
      <c r="P52" s="734"/>
      <c r="Q52" s="734"/>
      <c r="R52" s="734"/>
      <c r="S52" s="734"/>
      <c r="T52" s="734"/>
      <c r="U52" s="734"/>
    </row>
    <row r="53" spans="1:21" ht="30.75" customHeight="1">
      <c r="A53" s="734"/>
      <c r="B53" s="896" t="s">
        <v>43</v>
      </c>
      <c r="C53" s="910"/>
      <c r="D53" s="919"/>
      <c r="E53" s="927" t="s">
        <v>44</v>
      </c>
      <c r="F53" s="927"/>
      <c r="G53" s="927"/>
      <c r="H53" s="927"/>
      <c r="I53" s="927"/>
      <c r="J53" s="936"/>
      <c r="K53" s="944">
        <v>372</v>
      </c>
      <c r="L53" s="953">
        <v>419</v>
      </c>
      <c r="M53" s="953">
        <v>501</v>
      </c>
      <c r="N53" s="953">
        <v>520</v>
      </c>
      <c r="O53" s="962">
        <v>433</v>
      </c>
      <c r="P53" s="734"/>
      <c r="Q53" s="734"/>
      <c r="R53" s="734"/>
      <c r="S53" s="734"/>
      <c r="T53" s="734"/>
      <c r="U53" s="734"/>
    </row>
    <row r="54" spans="1:21" ht="24" customHeight="1">
      <c r="A54" s="734"/>
      <c r="B54" s="897" t="s">
        <v>0</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47</v>
      </c>
      <c r="C56" s="911"/>
      <c r="D56" s="911"/>
      <c r="E56" s="911"/>
      <c r="F56" s="911"/>
      <c r="G56" s="911"/>
      <c r="H56" s="911"/>
      <c r="I56" s="911"/>
      <c r="J56" s="911"/>
      <c r="K56" s="945"/>
      <c r="L56" s="945"/>
      <c r="M56" s="945"/>
      <c r="N56" s="945"/>
      <c r="O56" s="963" t="s">
        <v>51</v>
      </c>
      <c r="P56" s="734"/>
      <c r="Q56" s="734"/>
      <c r="R56" s="734"/>
      <c r="S56" s="734"/>
      <c r="T56" s="734"/>
      <c r="U56" s="734"/>
    </row>
    <row r="57" spans="1:21" ht="31.5" customHeight="1">
      <c r="A57" s="734"/>
      <c r="B57" s="899"/>
      <c r="C57" s="912"/>
      <c r="D57" s="912"/>
      <c r="E57" s="928"/>
      <c r="F57" s="928"/>
      <c r="G57" s="928"/>
      <c r="H57" s="928"/>
      <c r="I57" s="928"/>
      <c r="J57" s="937" t="s">
        <v>5</v>
      </c>
      <c r="K57" s="946" t="s">
        <v>203</v>
      </c>
      <c r="L57" s="954" t="s">
        <v>530</v>
      </c>
      <c r="M57" s="954" t="s">
        <v>130</v>
      </c>
      <c r="N57" s="954" t="s">
        <v>310</v>
      </c>
      <c r="O57" s="964" t="s">
        <v>56</v>
      </c>
      <c r="P57" s="734"/>
      <c r="Q57" s="734"/>
      <c r="R57" s="734"/>
      <c r="S57" s="734"/>
      <c r="T57" s="734"/>
      <c r="U57" s="734"/>
    </row>
    <row r="58" spans="1:21" ht="31.5" customHeight="1">
      <c r="B58" s="900" t="s">
        <v>53</v>
      </c>
      <c r="C58" s="913"/>
      <c r="D58" s="920" t="s">
        <v>59</v>
      </c>
      <c r="E58" s="929"/>
      <c r="F58" s="929"/>
      <c r="G58" s="929"/>
      <c r="H58" s="929"/>
      <c r="I58" s="929"/>
      <c r="J58" s="938"/>
      <c r="K58" s="947"/>
      <c r="L58" s="955"/>
      <c r="M58" s="955"/>
      <c r="N58" s="955"/>
      <c r="O58" s="965"/>
    </row>
    <row r="59" spans="1:21" ht="31.5" customHeight="1">
      <c r="B59" s="901"/>
      <c r="C59" s="914"/>
      <c r="D59" s="921" t="s">
        <v>62</v>
      </c>
      <c r="E59" s="930"/>
      <c r="F59" s="930"/>
      <c r="G59" s="930"/>
      <c r="H59" s="930"/>
      <c r="I59" s="930"/>
      <c r="J59" s="939"/>
      <c r="K59" s="948"/>
      <c r="L59" s="956"/>
      <c r="M59" s="956"/>
      <c r="N59" s="956"/>
      <c r="O59" s="966"/>
    </row>
    <row r="60" spans="1:21" ht="31.5" customHeight="1">
      <c r="B60" s="902"/>
      <c r="C60" s="915"/>
      <c r="D60" s="922" t="s">
        <v>49</v>
      </c>
      <c r="E60" s="931"/>
      <c r="F60" s="931"/>
      <c r="G60" s="931"/>
      <c r="H60" s="931"/>
      <c r="I60" s="931"/>
      <c r="J60" s="940"/>
      <c r="K60" s="949"/>
      <c r="L60" s="957"/>
      <c r="M60" s="957"/>
      <c r="N60" s="957"/>
      <c r="O60" s="967"/>
    </row>
    <row r="61" spans="1:21" ht="24" customHeight="1">
      <c r="B61" s="903"/>
      <c r="C61" s="903"/>
      <c r="D61" s="923" t="s">
        <v>39</v>
      </c>
      <c r="E61" s="932"/>
      <c r="F61" s="932"/>
      <c r="G61" s="932"/>
      <c r="H61" s="932"/>
      <c r="I61" s="932"/>
      <c r="J61" s="932"/>
      <c r="K61" s="932"/>
      <c r="L61" s="932"/>
      <c r="M61" s="932"/>
      <c r="N61" s="932"/>
      <c r="O61" s="932"/>
    </row>
    <row r="62" spans="1:21" ht="24" customHeight="1">
      <c r="B62" s="904"/>
      <c r="C62" s="904"/>
      <c r="D62" s="923" t="s">
        <v>63</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PmAXk/MDH8EFdoMfQHRM/fhDBTi/HKq6W+n1qwZkscG+Mnyv7UEqJ8+WmC0ibNbPBjTYn8S0DPjQeo9Lvd70ig==" saltValue="N6GL1xToscNSxdOoxza5n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12</v>
      </c>
    </row>
    <row r="40" spans="2:13" ht="27.75" customHeight="1">
      <c r="B40" s="891" t="s">
        <v>16</v>
      </c>
      <c r="C40" s="905"/>
      <c r="D40" s="905"/>
      <c r="E40" s="924"/>
      <c r="F40" s="924"/>
      <c r="G40" s="924"/>
      <c r="H40" s="933" t="s">
        <v>5</v>
      </c>
      <c r="I40" s="941" t="s">
        <v>203</v>
      </c>
      <c r="J40" s="950" t="s">
        <v>530</v>
      </c>
      <c r="K40" s="950" t="s">
        <v>130</v>
      </c>
      <c r="L40" s="950" t="s">
        <v>310</v>
      </c>
      <c r="M40" s="990" t="s">
        <v>56</v>
      </c>
    </row>
    <row r="41" spans="2:13" ht="27.75" customHeight="1">
      <c r="B41" s="892" t="s">
        <v>66</v>
      </c>
      <c r="C41" s="906"/>
      <c r="D41" s="916"/>
      <c r="E41" s="973" t="s">
        <v>67</v>
      </c>
      <c r="F41" s="973"/>
      <c r="G41" s="973"/>
      <c r="H41" s="979"/>
      <c r="I41" s="983">
        <v>6399</v>
      </c>
      <c r="J41" s="987">
        <v>6656</v>
      </c>
      <c r="K41" s="987">
        <v>6000</v>
      </c>
      <c r="L41" s="987">
        <v>6081</v>
      </c>
      <c r="M41" s="991">
        <v>5824</v>
      </c>
    </row>
    <row r="42" spans="2:13" ht="27.75" customHeight="1">
      <c r="B42" s="893"/>
      <c r="C42" s="907"/>
      <c r="D42" s="917"/>
      <c r="E42" s="974" t="s">
        <v>69</v>
      </c>
      <c r="F42" s="974"/>
      <c r="G42" s="974"/>
      <c r="H42" s="980"/>
      <c r="I42" s="984" t="s">
        <v>33</v>
      </c>
      <c r="J42" s="988" t="s">
        <v>33</v>
      </c>
      <c r="K42" s="988" t="s">
        <v>33</v>
      </c>
      <c r="L42" s="988" t="s">
        <v>33</v>
      </c>
      <c r="M42" s="992" t="s">
        <v>33</v>
      </c>
    </row>
    <row r="43" spans="2:13" ht="27.75" customHeight="1">
      <c r="B43" s="893"/>
      <c r="C43" s="907"/>
      <c r="D43" s="917"/>
      <c r="E43" s="974" t="s">
        <v>7</v>
      </c>
      <c r="F43" s="974"/>
      <c r="G43" s="974"/>
      <c r="H43" s="980"/>
      <c r="I43" s="984">
        <v>6475</v>
      </c>
      <c r="J43" s="988">
        <v>5950</v>
      </c>
      <c r="K43" s="988">
        <v>5679</v>
      </c>
      <c r="L43" s="988">
        <v>5382</v>
      </c>
      <c r="M43" s="992">
        <v>4999</v>
      </c>
    </row>
    <row r="44" spans="2:13" ht="27.75" customHeight="1">
      <c r="B44" s="893"/>
      <c r="C44" s="907"/>
      <c r="D44" s="917"/>
      <c r="E44" s="974" t="s">
        <v>2</v>
      </c>
      <c r="F44" s="974"/>
      <c r="G44" s="974"/>
      <c r="H44" s="980"/>
      <c r="I44" s="984">
        <v>276</v>
      </c>
      <c r="J44" s="988">
        <v>332</v>
      </c>
      <c r="K44" s="988">
        <v>315</v>
      </c>
      <c r="L44" s="988">
        <v>365</v>
      </c>
      <c r="M44" s="992">
        <v>260</v>
      </c>
    </row>
    <row r="45" spans="2:13" ht="27.75" customHeight="1">
      <c r="B45" s="893"/>
      <c r="C45" s="907"/>
      <c r="D45" s="917"/>
      <c r="E45" s="974" t="s">
        <v>71</v>
      </c>
      <c r="F45" s="974"/>
      <c r="G45" s="974"/>
      <c r="H45" s="980"/>
      <c r="I45" s="984">
        <v>890</v>
      </c>
      <c r="J45" s="988">
        <v>774</v>
      </c>
      <c r="K45" s="988">
        <v>753</v>
      </c>
      <c r="L45" s="988">
        <v>718</v>
      </c>
      <c r="M45" s="992">
        <v>852</v>
      </c>
    </row>
    <row r="46" spans="2:13" ht="27.75" customHeight="1">
      <c r="B46" s="893"/>
      <c r="C46" s="907"/>
      <c r="D46" s="918"/>
      <c r="E46" s="974" t="s">
        <v>76</v>
      </c>
      <c r="F46" s="974"/>
      <c r="G46" s="974"/>
      <c r="H46" s="980"/>
      <c r="I46" s="984" t="s">
        <v>33</v>
      </c>
      <c r="J46" s="988" t="s">
        <v>33</v>
      </c>
      <c r="K46" s="988" t="s">
        <v>33</v>
      </c>
      <c r="L46" s="988" t="s">
        <v>33</v>
      </c>
      <c r="M46" s="992" t="s">
        <v>33</v>
      </c>
    </row>
    <row r="47" spans="2:13" ht="27.75" customHeight="1">
      <c r="B47" s="893"/>
      <c r="C47" s="907"/>
      <c r="D47" s="971"/>
      <c r="E47" s="975" t="s">
        <v>78</v>
      </c>
      <c r="F47" s="978"/>
      <c r="G47" s="978"/>
      <c r="H47" s="981"/>
      <c r="I47" s="984" t="s">
        <v>33</v>
      </c>
      <c r="J47" s="988" t="s">
        <v>33</v>
      </c>
      <c r="K47" s="988" t="s">
        <v>33</v>
      </c>
      <c r="L47" s="988" t="s">
        <v>33</v>
      </c>
      <c r="M47" s="992" t="s">
        <v>33</v>
      </c>
    </row>
    <row r="48" spans="2:13" ht="27.75" customHeight="1">
      <c r="B48" s="893"/>
      <c r="C48" s="907"/>
      <c r="D48" s="917"/>
      <c r="E48" s="974" t="s">
        <v>4</v>
      </c>
      <c r="F48" s="974"/>
      <c r="G48" s="974"/>
      <c r="H48" s="980"/>
      <c r="I48" s="984" t="s">
        <v>33</v>
      </c>
      <c r="J48" s="988" t="s">
        <v>33</v>
      </c>
      <c r="K48" s="988" t="s">
        <v>33</v>
      </c>
      <c r="L48" s="988" t="s">
        <v>33</v>
      </c>
      <c r="M48" s="992" t="s">
        <v>33</v>
      </c>
    </row>
    <row r="49" spans="2:13" ht="27.75" customHeight="1">
      <c r="B49" s="894"/>
      <c r="C49" s="908"/>
      <c r="D49" s="917"/>
      <c r="E49" s="974" t="s">
        <v>29</v>
      </c>
      <c r="F49" s="974"/>
      <c r="G49" s="974"/>
      <c r="H49" s="980"/>
      <c r="I49" s="984" t="s">
        <v>33</v>
      </c>
      <c r="J49" s="988" t="s">
        <v>33</v>
      </c>
      <c r="K49" s="988" t="s">
        <v>33</v>
      </c>
      <c r="L49" s="988" t="s">
        <v>33</v>
      </c>
      <c r="M49" s="992" t="s">
        <v>33</v>
      </c>
    </row>
    <row r="50" spans="2:13" ht="27.75" customHeight="1">
      <c r="B50" s="968" t="s">
        <v>83</v>
      </c>
      <c r="C50" s="970"/>
      <c r="D50" s="972"/>
      <c r="E50" s="974" t="s">
        <v>68</v>
      </c>
      <c r="F50" s="974"/>
      <c r="G50" s="974"/>
      <c r="H50" s="980"/>
      <c r="I50" s="984">
        <v>6500</v>
      </c>
      <c r="J50" s="988">
        <v>6764</v>
      </c>
      <c r="K50" s="988">
        <v>6845</v>
      </c>
      <c r="L50" s="988">
        <v>6465</v>
      </c>
      <c r="M50" s="992">
        <v>5971</v>
      </c>
    </row>
    <row r="51" spans="2:13" ht="27.75" customHeight="1">
      <c r="B51" s="893"/>
      <c r="C51" s="907"/>
      <c r="D51" s="917"/>
      <c r="E51" s="974" t="s">
        <v>86</v>
      </c>
      <c r="F51" s="974"/>
      <c r="G51" s="974"/>
      <c r="H51" s="980"/>
      <c r="I51" s="984">
        <v>1548</v>
      </c>
      <c r="J51" s="988">
        <v>1375</v>
      </c>
      <c r="K51" s="988">
        <v>1283</v>
      </c>
      <c r="L51" s="988">
        <v>1140</v>
      </c>
      <c r="M51" s="992">
        <v>973</v>
      </c>
    </row>
    <row r="52" spans="2:13" ht="27.75" customHeight="1">
      <c r="B52" s="894"/>
      <c r="C52" s="908"/>
      <c r="D52" s="917"/>
      <c r="E52" s="974" t="s">
        <v>34</v>
      </c>
      <c r="F52" s="974"/>
      <c r="G52" s="974"/>
      <c r="H52" s="980"/>
      <c r="I52" s="984">
        <v>10104</v>
      </c>
      <c r="J52" s="988">
        <v>9903</v>
      </c>
      <c r="K52" s="988">
        <v>9631</v>
      </c>
      <c r="L52" s="988">
        <v>9029</v>
      </c>
      <c r="M52" s="992">
        <v>8506</v>
      </c>
    </row>
    <row r="53" spans="2:13" ht="27.75" customHeight="1">
      <c r="B53" s="896" t="s">
        <v>43</v>
      </c>
      <c r="C53" s="910"/>
      <c r="D53" s="919"/>
      <c r="E53" s="976" t="s">
        <v>90</v>
      </c>
      <c r="F53" s="976"/>
      <c r="G53" s="976"/>
      <c r="H53" s="982"/>
      <c r="I53" s="985">
        <v>-4113</v>
      </c>
      <c r="J53" s="989">
        <v>-4331</v>
      </c>
      <c r="K53" s="989">
        <v>-5013</v>
      </c>
      <c r="L53" s="989">
        <v>-4090</v>
      </c>
      <c r="M53" s="993">
        <v>-3516</v>
      </c>
    </row>
    <row r="54" spans="2:13" ht="27.75" customHeight="1">
      <c r="B54" s="969"/>
      <c r="C54" s="868"/>
      <c r="D54" s="868"/>
      <c r="E54" s="977"/>
      <c r="F54" s="977"/>
      <c r="G54" s="977"/>
      <c r="H54" s="977"/>
      <c r="I54" s="986"/>
      <c r="J54" s="986"/>
      <c r="K54" s="986"/>
      <c r="L54" s="986"/>
      <c r="M54" s="986"/>
    </row>
    <row r="55" spans="2:13"/>
  </sheetData>
  <sheetProtection algorithmName="SHA-512" hashValue="75BkicgA9S1B/c9w5o6qWyefG093qcqeSEKTJMQ7aAonNWYea+ZfTZu75s3fKcg3G73Yet6jJqyf5M7vTb7RBA==" saltValue="jVQC6hIDm+k8PhWFH9OqM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A16" zoomScale="70" zoomScaleNormal="70" zoomScaleSheetLayoutView="100" workbookViewId="0">
      <selection activeCell="F63" sqref="F63"/>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92</v>
      </c>
    </row>
    <row r="54" spans="2:8" ht="29.25" customHeight="1">
      <c r="B54" s="994" t="s">
        <v>3</v>
      </c>
      <c r="C54" s="1000"/>
      <c r="D54" s="1000"/>
      <c r="E54" s="1009" t="s">
        <v>5</v>
      </c>
      <c r="F54" s="1016" t="s">
        <v>130</v>
      </c>
      <c r="G54" s="1016" t="s">
        <v>310</v>
      </c>
      <c r="H54" s="1024" t="s">
        <v>56</v>
      </c>
    </row>
    <row r="55" spans="2:8" ht="52.5" customHeight="1">
      <c r="B55" s="995"/>
      <c r="C55" s="1001" t="s">
        <v>55</v>
      </c>
      <c r="D55" s="1001"/>
      <c r="E55" s="1010"/>
      <c r="F55" s="1017">
        <v>2615</v>
      </c>
      <c r="G55" s="1017">
        <v>2615</v>
      </c>
      <c r="H55" s="1025">
        <v>2302</v>
      </c>
    </row>
    <row r="56" spans="2:8" ht="52.5" customHeight="1">
      <c r="B56" s="996"/>
      <c r="C56" s="1002" t="s">
        <v>18</v>
      </c>
      <c r="D56" s="1002"/>
      <c r="E56" s="1011"/>
      <c r="F56" s="1018">
        <v>1207</v>
      </c>
      <c r="G56" s="1018">
        <v>1089</v>
      </c>
      <c r="H56" s="1026">
        <v>983</v>
      </c>
    </row>
    <row r="57" spans="2:8" ht="53.25" customHeight="1">
      <c r="B57" s="996"/>
      <c r="C57" s="1003" t="s">
        <v>97</v>
      </c>
      <c r="D57" s="1003"/>
      <c r="E57" s="1012"/>
      <c r="F57" s="1019">
        <v>1189</v>
      </c>
      <c r="G57" s="1019">
        <v>914</v>
      </c>
      <c r="H57" s="1027">
        <v>800</v>
      </c>
    </row>
    <row r="58" spans="2:8" ht="45.75" customHeight="1">
      <c r="B58" s="997"/>
      <c r="C58" s="1004" t="s">
        <v>536</v>
      </c>
      <c r="D58" s="1007"/>
      <c r="E58" s="1013"/>
      <c r="F58" s="1020">
        <v>600</v>
      </c>
      <c r="G58" s="1020">
        <v>600</v>
      </c>
      <c r="H58" s="1028">
        <v>601</v>
      </c>
    </row>
    <row r="59" spans="2:8" ht="45.75" customHeight="1">
      <c r="B59" s="997"/>
      <c r="C59" s="1004" t="s">
        <v>537</v>
      </c>
      <c r="D59" s="1007"/>
      <c r="E59" s="1013"/>
      <c r="F59" s="1020">
        <v>85</v>
      </c>
      <c r="G59" s="1020">
        <v>96</v>
      </c>
      <c r="H59" s="1028">
        <v>106</v>
      </c>
    </row>
    <row r="60" spans="2:8" ht="45.75" customHeight="1">
      <c r="B60" s="997"/>
      <c r="C60" s="1004" t="s">
        <v>538</v>
      </c>
      <c r="D60" s="1007"/>
      <c r="E60" s="1013"/>
      <c r="F60" s="1020">
        <v>78</v>
      </c>
      <c r="G60" s="1020">
        <v>71</v>
      </c>
      <c r="H60" s="1028">
        <v>63</v>
      </c>
    </row>
    <row r="61" spans="2:8" ht="45.75" customHeight="1">
      <c r="B61" s="997"/>
      <c r="C61" s="1004" t="s">
        <v>539</v>
      </c>
      <c r="D61" s="1007"/>
      <c r="E61" s="1013"/>
      <c r="F61" s="1020">
        <v>58</v>
      </c>
      <c r="G61" s="1020">
        <v>42</v>
      </c>
      <c r="H61" s="1028">
        <v>22</v>
      </c>
    </row>
    <row r="62" spans="2:8" ht="45.75" customHeight="1">
      <c r="B62" s="998"/>
      <c r="C62" s="1005" t="s">
        <v>540</v>
      </c>
      <c r="D62" s="1008"/>
      <c r="E62" s="1014"/>
      <c r="F62" s="1021">
        <v>7</v>
      </c>
      <c r="G62" s="1021">
        <v>6</v>
      </c>
      <c r="H62" s="1029">
        <v>8</v>
      </c>
    </row>
    <row r="63" spans="2:8" ht="52.5" customHeight="1">
      <c r="B63" s="999"/>
      <c r="C63" s="1006" t="s">
        <v>99</v>
      </c>
      <c r="D63" s="1006"/>
      <c r="E63" s="1015"/>
      <c r="F63" s="1022">
        <v>5011</v>
      </c>
      <c r="G63" s="1022">
        <v>4619</v>
      </c>
      <c r="H63" s="1030">
        <v>4084</v>
      </c>
    </row>
    <row r="64" spans="2:8" ht="13.2"/>
  </sheetData>
  <sheetProtection algorithmName="SHA-512" hashValue="691IQnkHmpY/vSV/QUcl12IN/jACEx98f+X0rHXggcm9kthjPgEqY43Ql5/hJvBFDI1wMw7kfjrob0BZCGwVRQ==" saltValue="kuJbUft3BmoYzcO3MEYzQ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80</v>
      </c>
      <c r="E2" s="794"/>
      <c r="F2" s="1046" t="s">
        <v>98</v>
      </c>
      <c r="G2" s="818"/>
      <c r="H2" s="828"/>
    </row>
    <row r="3" spans="1:8">
      <c r="A3" s="782" t="s">
        <v>526</v>
      </c>
      <c r="B3" s="767"/>
      <c r="C3" s="1039"/>
      <c r="D3" s="1042">
        <v>60002</v>
      </c>
      <c r="E3" s="1044"/>
      <c r="F3" s="1047">
        <v>53895</v>
      </c>
      <c r="G3" s="1049"/>
      <c r="H3" s="1052"/>
    </row>
    <row r="4" spans="1:8">
      <c r="A4" s="754"/>
      <c r="B4" s="766"/>
      <c r="C4" s="1040"/>
      <c r="D4" s="1043">
        <v>36336</v>
      </c>
      <c r="E4" s="1045"/>
      <c r="F4" s="1048">
        <v>31224</v>
      </c>
      <c r="G4" s="1050"/>
      <c r="H4" s="1053"/>
    </row>
    <row r="5" spans="1:8">
      <c r="A5" s="782" t="s">
        <v>294</v>
      </c>
      <c r="B5" s="767"/>
      <c r="C5" s="1039"/>
      <c r="D5" s="1042">
        <v>43192</v>
      </c>
      <c r="E5" s="1044"/>
      <c r="F5" s="1047">
        <v>56181</v>
      </c>
      <c r="G5" s="1049"/>
      <c r="H5" s="1052"/>
    </row>
    <row r="6" spans="1:8">
      <c r="A6" s="754"/>
      <c r="B6" s="766"/>
      <c r="C6" s="1040"/>
      <c r="D6" s="1043">
        <v>30109</v>
      </c>
      <c r="E6" s="1045"/>
      <c r="F6" s="1048">
        <v>32039</v>
      </c>
      <c r="G6" s="1050"/>
      <c r="H6" s="1053"/>
    </row>
    <row r="7" spans="1:8">
      <c r="A7" s="782" t="s">
        <v>285</v>
      </c>
      <c r="B7" s="767"/>
      <c r="C7" s="1039"/>
      <c r="D7" s="1042">
        <v>27895</v>
      </c>
      <c r="E7" s="1044"/>
      <c r="F7" s="1047">
        <v>47730</v>
      </c>
      <c r="G7" s="1049"/>
      <c r="H7" s="1052"/>
    </row>
    <row r="8" spans="1:8">
      <c r="A8" s="754"/>
      <c r="B8" s="766"/>
      <c r="C8" s="1040"/>
      <c r="D8" s="1043">
        <v>19214</v>
      </c>
      <c r="E8" s="1045"/>
      <c r="F8" s="1048">
        <v>26378</v>
      </c>
      <c r="G8" s="1050"/>
      <c r="H8" s="1053"/>
    </row>
    <row r="9" spans="1:8">
      <c r="A9" s="782" t="s">
        <v>52</v>
      </c>
      <c r="B9" s="767"/>
      <c r="C9" s="1039"/>
      <c r="D9" s="1042">
        <v>80433</v>
      </c>
      <c r="E9" s="1044"/>
      <c r="F9" s="1047">
        <v>61921</v>
      </c>
      <c r="G9" s="1049"/>
      <c r="H9" s="1052"/>
    </row>
    <row r="10" spans="1:8">
      <c r="A10" s="754"/>
      <c r="B10" s="766"/>
      <c r="C10" s="1040"/>
      <c r="D10" s="1043">
        <v>29723</v>
      </c>
      <c r="E10" s="1045"/>
      <c r="F10" s="1048">
        <v>34719</v>
      </c>
      <c r="G10" s="1050"/>
      <c r="H10" s="1053"/>
    </row>
    <row r="11" spans="1:8">
      <c r="A11" s="782" t="s">
        <v>528</v>
      </c>
      <c r="B11" s="767"/>
      <c r="C11" s="1039"/>
      <c r="D11" s="1042">
        <v>37024</v>
      </c>
      <c r="E11" s="1044"/>
      <c r="F11" s="1047">
        <v>62764</v>
      </c>
      <c r="G11" s="1049"/>
      <c r="H11" s="1052"/>
    </row>
    <row r="12" spans="1:8">
      <c r="A12" s="754"/>
      <c r="B12" s="766"/>
      <c r="C12" s="1041"/>
      <c r="D12" s="1043">
        <v>25285</v>
      </c>
      <c r="E12" s="1045"/>
      <c r="F12" s="1048">
        <v>36476</v>
      </c>
      <c r="G12" s="1050"/>
      <c r="H12" s="1053"/>
    </row>
    <row r="13" spans="1:8">
      <c r="A13" s="782"/>
      <c r="B13" s="767"/>
      <c r="C13" s="1039"/>
      <c r="D13" s="1042">
        <v>49709</v>
      </c>
      <c r="E13" s="1044"/>
      <c r="F13" s="1047">
        <v>56498</v>
      </c>
      <c r="G13" s="1051"/>
      <c r="H13" s="1052"/>
    </row>
    <row r="14" spans="1:8">
      <c r="A14" s="754"/>
      <c r="B14" s="766"/>
      <c r="C14" s="1040"/>
      <c r="D14" s="1043">
        <v>28133</v>
      </c>
      <c r="E14" s="1045"/>
      <c r="F14" s="1048">
        <v>32167</v>
      </c>
      <c r="G14" s="1050"/>
      <c r="H14" s="1053"/>
    </row>
    <row r="17" spans="1:11">
      <c r="A17" s="1031" t="s">
        <v>100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102</v>
      </c>
      <c r="B19" s="1032">
        <f>ROUND(VALUE(SUBSTITUTE(実質収支比率等に係る経年分析!F$48,"▲","-")),2)</f>
        <v>9.51</v>
      </c>
      <c r="C19" s="1032">
        <f>ROUND(VALUE(SUBSTITUTE(実質収支比率等に係る経年分析!G$48,"▲","-")),2)</f>
        <v>12.87</v>
      </c>
      <c r="D19" s="1032">
        <f>ROUND(VALUE(SUBSTITUTE(実質収支比率等に係る経年分析!H$48,"▲","-")),2)</f>
        <v>10.86</v>
      </c>
      <c r="E19" s="1032">
        <f>ROUND(VALUE(SUBSTITUTE(実質収支比率等に係る経年分析!I$48,"▲","-")),2)</f>
        <v>9.5500000000000007</v>
      </c>
      <c r="F19" s="1032">
        <f>ROUND(VALUE(SUBSTITUTE(実質収支比率等に係る経年分析!J$48,"▲","-")),2)</f>
        <v>12.66</v>
      </c>
    </row>
    <row r="20" spans="1:11">
      <c r="A20" s="1032" t="s">
        <v>101</v>
      </c>
      <c r="B20" s="1032">
        <f>ROUND(VALUE(SUBSTITUTE(実質収支比率等に係る経年分析!F$47,"▲","-")),2)</f>
        <v>33.97</v>
      </c>
      <c r="C20" s="1032">
        <f>ROUND(VALUE(SUBSTITUTE(実質収支比率等に係る経年分析!G$47,"▲","-")),2)</f>
        <v>34.54</v>
      </c>
      <c r="D20" s="1032">
        <f>ROUND(VALUE(SUBSTITUTE(実質収支比率等に係る経年分析!H$47,"▲","-")),2)</f>
        <v>35.479999999999997</v>
      </c>
      <c r="E20" s="1032">
        <f>ROUND(VALUE(SUBSTITUTE(実質収支比率等に係る経年分析!I$47,"▲","-")),2)</f>
        <v>35.04</v>
      </c>
      <c r="F20" s="1032">
        <f>ROUND(VALUE(SUBSTITUTE(実質収支比率等に係る経年分析!J$47,"▲","-")),2)</f>
        <v>29.93</v>
      </c>
    </row>
    <row r="21" spans="1:11">
      <c r="A21" s="1032" t="s">
        <v>36</v>
      </c>
      <c r="B21" s="1032">
        <f>IF(ISNUMBER(VALUE(SUBSTITUTE(実質収支比率等に係る経年分析!F$49,"▲","-"))),ROUND(VALUE(SUBSTITUTE(実質収支比率等に係る経年分析!F$49,"▲","-")),2),NA())</f>
        <v>-3.51</v>
      </c>
      <c r="C21" s="1032">
        <f>IF(ISNUMBER(VALUE(SUBSTITUTE(実質収支比率等に係る経年分析!G$49,"▲","-"))),ROUND(VALUE(SUBSTITUTE(実質収支比率等に係る経年分析!G$49,"▲","-")),2),NA())</f>
        <v>5.84</v>
      </c>
      <c r="D21" s="1032">
        <f>IF(ISNUMBER(VALUE(SUBSTITUTE(実質収支比率等に係る経年分析!H$49,"▲","-"))),ROUND(VALUE(SUBSTITUTE(実質収支比率等に係る経年分析!H$49,"▲","-")),2),NA())</f>
        <v>-2.35</v>
      </c>
      <c r="E21" s="1032">
        <f>IF(ISNUMBER(VALUE(SUBSTITUTE(実質収支比率等に係る経年分析!I$49,"▲","-"))),ROUND(VALUE(SUBSTITUTE(実質収支比率等に係る経年分析!I$49,"▲","-")),2),NA())</f>
        <v>-1.18</v>
      </c>
      <c r="F21" s="1032">
        <f>IF(ISNUMBER(VALUE(SUBSTITUTE(実質収支比率等に係る経年分析!J$49,"▲","-"))),ROUND(VALUE(SUBSTITUTE(実質収支比率等に係る経年分析!J$49,"▲","-")),2),NA())</f>
        <v>-0.69</v>
      </c>
    </row>
    <row r="24" spans="1:11">
      <c r="A24" s="1031" t="s">
        <v>19</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103</v>
      </c>
      <c r="C26" s="1033" t="s">
        <v>42</v>
      </c>
      <c r="D26" s="1033" t="s">
        <v>103</v>
      </c>
      <c r="E26" s="1033" t="s">
        <v>42</v>
      </c>
      <c r="F26" s="1033" t="s">
        <v>103</v>
      </c>
      <c r="G26" s="1033" t="s">
        <v>42</v>
      </c>
      <c r="H26" s="1033" t="s">
        <v>103</v>
      </c>
      <c r="I26" s="1033" t="s">
        <v>42</v>
      </c>
      <c r="J26" s="1033" t="s">
        <v>103</v>
      </c>
      <c r="K26" s="1033" t="s">
        <v>42</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#VALUE!</v>
      </c>
      <c r="C27" s="1033" t="e">
        <f>IF(ROUND(VALUE(SUBSTITUTE('連結実質赤字比率に係る赤字・黒字の構成分析'!F$43,"▲","-")),2)&gt;=0,ABS(ROUND(VALUE(SUBSTITUTE('連結実質赤字比率に係る赤字・黒字の構成分析'!F$43,"▲","-")),2)),NA())</f>
        <v>#VALUE!</v>
      </c>
      <c r="D27" s="1033" t="e">
        <f>IF(ROUND(VALUE(SUBSTITUTE('連結実質赤字比率に係る赤字・黒字の構成分析'!G$43,"▲","-")),2)&lt;0,ABS(ROUND(VALUE(SUBSTITUTE('連結実質赤字比率に係る赤字・黒字の構成分析'!G$43,"▲","-")),2)),NA())</f>
        <v>#VALUE!</v>
      </c>
      <c r="E27" s="1033" t="e">
        <f>IF(ROUND(VALUE(SUBSTITUTE('連結実質赤字比率に係る赤字・黒字の構成分析'!G$43,"▲","-")),2)&gt;=0,ABS(ROUND(VALUE(SUBSTITUTE('連結実質赤字比率に係る赤字・黒字の構成分析'!G$43,"▲","-")),2)),NA())</f>
        <v>#VALUE!</v>
      </c>
      <c r="F27" s="1033" t="e">
        <f>IF(ROUND(VALUE(SUBSTITUTE('連結実質赤字比率に係る赤字・黒字の構成分析'!H$43,"▲","-")),2)&lt;0,ABS(ROUND(VALUE(SUBSTITUTE('連結実質赤字比率に係る赤字・黒字の構成分析'!H$43,"▲","-")),2)),NA())</f>
        <v>#VALUE!</v>
      </c>
      <c r="G27" s="1033" t="e">
        <f>IF(ROUND(VALUE(SUBSTITUTE('連結実質赤字比率に係る赤字・黒字の構成分析'!H$43,"▲","-")),2)&gt;=0,ABS(ROUND(VALUE(SUBSTITUTE('連結実質赤字比率に係る赤字・黒字の構成分析'!H$43,"▲","-")),2)),NA())</f>
        <v>#VALUE!</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str">
        <f>IF('連結実質赤字比率に係る赤字・黒字の構成分析'!C$40="",NA(),'連結実質赤字比率に係る赤字・黒字の構成分析'!C$40)</f>
        <v>農業集落排水事業特別会計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0.23</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0.12</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0.21</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5.e-002</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1.e-002</v>
      </c>
    </row>
    <row r="31" spans="1:11">
      <c r="A31" s="1033" t="str">
        <f>IF('連結実質赤字比率に係る赤字・黒字の構成分析'!C$39="",NA(),'連結実質赤字比率に係る赤字・黒字の構成分析'!C$39)</f>
        <v>後期高齢者医療特別会計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2.e-002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3.e-002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4.e-002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5.e-002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0.11</v>
      </c>
    </row>
    <row r="32" spans="1:11">
      <c r="A32" s="1033" t="str">
        <f>IF('連結実質赤字比率に係る赤字・黒字の構成分析'!C$38="",NA(),'連結実質赤字比率に係る赤字・黒字の構成分析'!C$38)</f>
        <v>国民健康保険事業特別会計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1.38</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0.95</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0.55000000000000004</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1.64</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0.73</v>
      </c>
    </row>
    <row r="33" spans="1:16">
      <c r="A33" s="1033" t="str">
        <f>IF('連結実質赤字比率に係る赤字・黒字の構成分析'!C$37="",NA(),'連結実質赤字比率に係る赤字・黒字の構成分析'!C$37)</f>
        <v>下水道事業会計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0.56999999999999995</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0.95</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1.23</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1.37</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1.2</v>
      </c>
    </row>
    <row r="34" spans="1:16">
      <c r="A34" s="1033" t="str">
        <f>IF('連結実質赤字比率に係る赤字・黒字の構成分析'!C$36="",NA(),'連結実質赤字比率に係る赤字・黒字の構成分析'!C$36)</f>
        <v>介護保険事業特別会計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1.54</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2.02</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2.95</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3.44</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1.54</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9.51</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12.86</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10.86</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9.5399999999999991</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12.66</v>
      </c>
    </row>
    <row r="36" spans="1:16">
      <c r="A36" s="1033" t="str">
        <f>IF('連結実質赤字比率に係る赤字・黒字の構成分析'!C$34="",NA(),'連結実質赤字比率に係る赤字・黒字の構成分析'!C$34)</f>
        <v>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28.12</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23.32</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19.309999999999999</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19.329999999999998</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18.18</v>
      </c>
    </row>
    <row r="39" spans="1:16">
      <c r="A39" s="1031" t="s">
        <v>104</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20</v>
      </c>
      <c r="C41" s="1034"/>
      <c r="D41" s="1034" t="s">
        <v>106</v>
      </c>
      <c r="E41" s="1034" t="s">
        <v>20</v>
      </c>
      <c r="F41" s="1034"/>
      <c r="G41" s="1034" t="s">
        <v>106</v>
      </c>
      <c r="H41" s="1034" t="s">
        <v>20</v>
      </c>
      <c r="I41" s="1034"/>
      <c r="J41" s="1034" t="s">
        <v>106</v>
      </c>
      <c r="K41" s="1034" t="s">
        <v>20</v>
      </c>
      <c r="L41" s="1034"/>
      <c r="M41" s="1034" t="s">
        <v>106</v>
      </c>
      <c r="N41" s="1034" t="s">
        <v>20</v>
      </c>
      <c r="O41" s="1034"/>
      <c r="P41" s="1034" t="s">
        <v>106</v>
      </c>
    </row>
    <row r="42" spans="1:16">
      <c r="A42" s="1034" t="s">
        <v>89</v>
      </c>
      <c r="B42" s="1034"/>
      <c r="C42" s="1034"/>
      <c r="D42" s="1034">
        <f>'実質公債費比率（分子）の構造'!K$52</f>
        <v>1105</v>
      </c>
      <c r="E42" s="1034"/>
      <c r="F42" s="1034"/>
      <c r="G42" s="1034">
        <f>'実質公債費比率（分子）の構造'!L$52</f>
        <v>1110</v>
      </c>
      <c r="H42" s="1034"/>
      <c r="I42" s="1034"/>
      <c r="J42" s="1034">
        <f>'実質公債費比率（分子）の構造'!M$52</f>
        <v>1043</v>
      </c>
      <c r="K42" s="1034"/>
      <c r="L42" s="1034"/>
      <c r="M42" s="1034">
        <f>'実質公債費比率（分子）の構造'!N$52</f>
        <v>959</v>
      </c>
      <c r="N42" s="1034"/>
      <c r="O42" s="1034"/>
      <c r="P42" s="1034">
        <f>'実質公債費比率（分子）の構造'!O$52</f>
        <v>936</v>
      </c>
    </row>
    <row r="43" spans="1:16">
      <c r="A43" s="1034" t="s">
        <v>31</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30</v>
      </c>
      <c r="B44" s="1034">
        <f>'実質公債費比率（分子）の構造'!K$50</f>
        <v>0</v>
      </c>
      <c r="C44" s="1034"/>
      <c r="D44" s="1034"/>
      <c r="E44" s="1034">
        <f>'実質公債費比率（分子）の構造'!L$50</f>
        <v>0</v>
      </c>
      <c r="F44" s="1034"/>
      <c r="G44" s="1034"/>
      <c r="H44" s="1034">
        <f>'実質公債費比率（分子）の構造'!M$50</f>
        <v>1</v>
      </c>
      <c r="I44" s="1034"/>
      <c r="J44" s="1034"/>
      <c r="K44" s="1034">
        <f>'実質公債費比率（分子）の構造'!N$50</f>
        <v>1</v>
      </c>
      <c r="L44" s="1034"/>
      <c r="M44" s="1034"/>
      <c r="N44" s="1034">
        <f>'実質公債費比率（分子）の構造'!O$50</f>
        <v>0</v>
      </c>
      <c r="O44" s="1034"/>
      <c r="P44" s="1034"/>
    </row>
    <row r="45" spans="1:16">
      <c r="A45" s="1034" t="s">
        <v>28</v>
      </c>
      <c r="B45" s="1034">
        <f>'実質公債費比率（分子）の構造'!K$49</f>
        <v>58</v>
      </c>
      <c r="C45" s="1034"/>
      <c r="D45" s="1034"/>
      <c r="E45" s="1034">
        <f>'実質公債費比率（分子）の構造'!L$49</f>
        <v>52</v>
      </c>
      <c r="F45" s="1034"/>
      <c r="G45" s="1034"/>
      <c r="H45" s="1034">
        <f>'実質公債費比率（分子）の構造'!M$49</f>
        <v>51</v>
      </c>
      <c r="I45" s="1034"/>
      <c r="J45" s="1034"/>
      <c r="K45" s="1034">
        <f>'実質公債費比率（分子）の構造'!N$49</f>
        <v>51</v>
      </c>
      <c r="L45" s="1034"/>
      <c r="M45" s="1034"/>
      <c r="N45" s="1034">
        <f>'実質公債費比率（分子）の構造'!O$49</f>
        <v>39</v>
      </c>
      <c r="O45" s="1034"/>
      <c r="P45" s="1034"/>
    </row>
    <row r="46" spans="1:16">
      <c r="A46" s="1034" t="s">
        <v>24</v>
      </c>
      <c r="B46" s="1034">
        <f>'実質公債費比率（分子）の構造'!K$48</f>
        <v>589</v>
      </c>
      <c r="C46" s="1034"/>
      <c r="D46" s="1034"/>
      <c r="E46" s="1034">
        <f>'実質公債費比率（分子）の構造'!L$48</f>
        <v>583</v>
      </c>
      <c r="F46" s="1034"/>
      <c r="G46" s="1034"/>
      <c r="H46" s="1034">
        <f>'実質公債費比率（分子）の構造'!M$48</f>
        <v>557</v>
      </c>
      <c r="I46" s="1034"/>
      <c r="J46" s="1034"/>
      <c r="K46" s="1034">
        <f>'実質公債費比率（分子）の構造'!N$48</f>
        <v>564</v>
      </c>
      <c r="L46" s="1034"/>
      <c r="M46" s="1034"/>
      <c r="N46" s="1034">
        <f>'実質公債費比率（分子）の構造'!O$48</f>
        <v>519</v>
      </c>
      <c r="O46" s="1034"/>
      <c r="P46" s="1034"/>
    </row>
    <row r="47" spans="1:16">
      <c r="A47" s="1034" t="s">
        <v>26</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107</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22</v>
      </c>
      <c r="B49" s="1034">
        <f>'実質公債費比率（分子）の構造'!K$45</f>
        <v>830</v>
      </c>
      <c r="C49" s="1034"/>
      <c r="D49" s="1034"/>
      <c r="E49" s="1034">
        <f>'実質公債費比率（分子）の構造'!L$45</f>
        <v>894</v>
      </c>
      <c r="F49" s="1034"/>
      <c r="G49" s="1034"/>
      <c r="H49" s="1034">
        <f>'実質公債費比率（分子）の構造'!M$45</f>
        <v>935</v>
      </c>
      <c r="I49" s="1034"/>
      <c r="J49" s="1034"/>
      <c r="K49" s="1034">
        <f>'実質公債費比率（分子）の構造'!N$45</f>
        <v>863</v>
      </c>
      <c r="L49" s="1034"/>
      <c r="M49" s="1034"/>
      <c r="N49" s="1034">
        <f>'実質公債費比率（分子）の構造'!O$45</f>
        <v>811</v>
      </c>
      <c r="O49" s="1034"/>
      <c r="P49" s="1034"/>
    </row>
    <row r="50" spans="1:16">
      <c r="A50" s="1034" t="s">
        <v>44</v>
      </c>
      <c r="B50" s="1034" t="e">
        <f>NA()</f>
        <v>#N/A</v>
      </c>
      <c r="C50" s="1034">
        <f>IF(ISNUMBER('実質公債費比率（分子）の構造'!K$53),'実質公債費比率（分子）の構造'!K$53,NA())</f>
        <v>372</v>
      </c>
      <c r="D50" s="1034" t="e">
        <f>NA()</f>
        <v>#N/A</v>
      </c>
      <c r="E50" s="1034" t="e">
        <f>NA()</f>
        <v>#N/A</v>
      </c>
      <c r="F50" s="1034">
        <f>IF(ISNUMBER('実質公債費比率（分子）の構造'!L$53),'実質公債費比率（分子）の構造'!L$53,NA())</f>
        <v>419</v>
      </c>
      <c r="G50" s="1034" t="e">
        <f>NA()</f>
        <v>#N/A</v>
      </c>
      <c r="H50" s="1034" t="e">
        <f>NA()</f>
        <v>#N/A</v>
      </c>
      <c r="I50" s="1034">
        <f>IF(ISNUMBER('実質公債費比率（分子）の構造'!M$53),'実質公債費比率（分子）の構造'!M$53,NA())</f>
        <v>501</v>
      </c>
      <c r="J50" s="1034" t="e">
        <f>NA()</f>
        <v>#N/A</v>
      </c>
      <c r="K50" s="1034" t="e">
        <f>NA()</f>
        <v>#N/A</v>
      </c>
      <c r="L50" s="1034">
        <f>IF(ISNUMBER('実質公債費比率（分子）の構造'!N$53),'実質公債費比率（分子）の構造'!N$53,NA())</f>
        <v>520</v>
      </c>
      <c r="M50" s="1034" t="e">
        <f>NA()</f>
        <v>#N/A</v>
      </c>
      <c r="N50" s="1034" t="e">
        <f>NA()</f>
        <v>#N/A</v>
      </c>
      <c r="O50" s="1034">
        <f>IF(ISNUMBER('実質公債費比率（分子）の構造'!O$53),'実質公債費比率（分子）の構造'!O$53,NA())</f>
        <v>433</v>
      </c>
      <c r="P50" s="1034" t="e">
        <f>NA()</f>
        <v>#N/A</v>
      </c>
    </row>
    <row r="53" spans="1:16">
      <c r="A53" s="1031" t="s">
        <v>109</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111</v>
      </c>
      <c r="C55" s="1033"/>
      <c r="D55" s="1033" t="s">
        <v>112</v>
      </c>
      <c r="E55" s="1033" t="s">
        <v>111</v>
      </c>
      <c r="F55" s="1033"/>
      <c r="G55" s="1033" t="s">
        <v>112</v>
      </c>
      <c r="H55" s="1033" t="s">
        <v>111</v>
      </c>
      <c r="I55" s="1033"/>
      <c r="J55" s="1033" t="s">
        <v>112</v>
      </c>
      <c r="K55" s="1033" t="s">
        <v>111</v>
      </c>
      <c r="L55" s="1033"/>
      <c r="M55" s="1033" t="s">
        <v>112</v>
      </c>
      <c r="N55" s="1033" t="s">
        <v>111</v>
      </c>
      <c r="O55" s="1033"/>
      <c r="P55" s="1033" t="s">
        <v>112</v>
      </c>
    </row>
    <row r="56" spans="1:16">
      <c r="A56" s="1033" t="s">
        <v>34</v>
      </c>
      <c r="B56" s="1033"/>
      <c r="C56" s="1033"/>
      <c r="D56" s="1033">
        <f>'将来負担比率（分子）の構造'!I$52</f>
        <v>10104</v>
      </c>
      <c r="E56" s="1033"/>
      <c r="F56" s="1033"/>
      <c r="G56" s="1033">
        <f>'将来負担比率（分子）の構造'!J$52</f>
        <v>9903</v>
      </c>
      <c r="H56" s="1033"/>
      <c r="I56" s="1033"/>
      <c r="J56" s="1033">
        <f>'将来負担比率（分子）の構造'!K$52</f>
        <v>9631</v>
      </c>
      <c r="K56" s="1033"/>
      <c r="L56" s="1033"/>
      <c r="M56" s="1033">
        <f>'将来負担比率（分子）の構造'!L$52</f>
        <v>9029</v>
      </c>
      <c r="N56" s="1033"/>
      <c r="O56" s="1033"/>
      <c r="P56" s="1033">
        <f>'将来負担比率（分子）の構造'!M$52</f>
        <v>8506</v>
      </c>
    </row>
    <row r="57" spans="1:16">
      <c r="A57" s="1033" t="s">
        <v>86</v>
      </c>
      <c r="B57" s="1033"/>
      <c r="C57" s="1033"/>
      <c r="D57" s="1033">
        <f>'将来負担比率（分子）の構造'!I$51</f>
        <v>1548</v>
      </c>
      <c r="E57" s="1033"/>
      <c r="F57" s="1033"/>
      <c r="G57" s="1033">
        <f>'将来負担比率（分子）の構造'!J$51</f>
        <v>1375</v>
      </c>
      <c r="H57" s="1033"/>
      <c r="I57" s="1033"/>
      <c r="J57" s="1033">
        <f>'将来負担比率（分子）の構造'!K$51</f>
        <v>1283</v>
      </c>
      <c r="K57" s="1033"/>
      <c r="L57" s="1033"/>
      <c r="M57" s="1033">
        <f>'将来負担比率（分子）の構造'!L$51</f>
        <v>1140</v>
      </c>
      <c r="N57" s="1033"/>
      <c r="O57" s="1033"/>
      <c r="P57" s="1033">
        <f>'将来負担比率（分子）の構造'!M$51</f>
        <v>973</v>
      </c>
    </row>
    <row r="58" spans="1:16">
      <c r="A58" s="1033" t="s">
        <v>68</v>
      </c>
      <c r="B58" s="1033"/>
      <c r="C58" s="1033"/>
      <c r="D58" s="1033">
        <f>'将来負担比率（分子）の構造'!I$50</f>
        <v>6500</v>
      </c>
      <c r="E58" s="1033"/>
      <c r="F58" s="1033"/>
      <c r="G58" s="1033">
        <f>'将来負担比率（分子）の構造'!J$50</f>
        <v>6764</v>
      </c>
      <c r="H58" s="1033"/>
      <c r="I58" s="1033"/>
      <c r="J58" s="1033">
        <f>'将来負担比率（分子）の構造'!K$50</f>
        <v>6845</v>
      </c>
      <c r="K58" s="1033"/>
      <c r="L58" s="1033"/>
      <c r="M58" s="1033">
        <f>'将来負担比率（分子）の構造'!L$50</f>
        <v>6465</v>
      </c>
      <c r="N58" s="1033"/>
      <c r="O58" s="1033"/>
      <c r="P58" s="1033">
        <f>'将来負担比率（分子）の構造'!M$50</f>
        <v>5971</v>
      </c>
    </row>
    <row r="59" spans="1:16">
      <c r="A59" s="1033" t="s">
        <v>29</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4</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76</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71</v>
      </c>
      <c r="B62" s="1033">
        <f>'将来負担比率（分子）の構造'!I$45</f>
        <v>890</v>
      </c>
      <c r="C62" s="1033"/>
      <c r="D62" s="1033"/>
      <c r="E62" s="1033">
        <f>'将来負担比率（分子）の構造'!J$45</f>
        <v>774</v>
      </c>
      <c r="F62" s="1033"/>
      <c r="G62" s="1033"/>
      <c r="H62" s="1033">
        <f>'将来負担比率（分子）の構造'!K$45</f>
        <v>753</v>
      </c>
      <c r="I62" s="1033"/>
      <c r="J62" s="1033"/>
      <c r="K62" s="1033">
        <f>'将来負担比率（分子）の構造'!L$45</f>
        <v>718</v>
      </c>
      <c r="L62" s="1033"/>
      <c r="M62" s="1033"/>
      <c r="N62" s="1033">
        <f>'将来負担比率（分子）の構造'!M$45</f>
        <v>852</v>
      </c>
      <c r="O62" s="1033"/>
      <c r="P62" s="1033"/>
    </row>
    <row r="63" spans="1:16">
      <c r="A63" s="1033" t="s">
        <v>2</v>
      </c>
      <c r="B63" s="1033">
        <f>'将来負担比率（分子）の構造'!I$44</f>
        <v>276</v>
      </c>
      <c r="C63" s="1033"/>
      <c r="D63" s="1033"/>
      <c r="E63" s="1033">
        <f>'将来負担比率（分子）の構造'!J$44</f>
        <v>332</v>
      </c>
      <c r="F63" s="1033"/>
      <c r="G63" s="1033"/>
      <c r="H63" s="1033">
        <f>'将来負担比率（分子）の構造'!K$44</f>
        <v>315</v>
      </c>
      <c r="I63" s="1033"/>
      <c r="J63" s="1033"/>
      <c r="K63" s="1033">
        <f>'将来負担比率（分子）の構造'!L$44</f>
        <v>365</v>
      </c>
      <c r="L63" s="1033"/>
      <c r="M63" s="1033"/>
      <c r="N63" s="1033">
        <f>'将来負担比率（分子）の構造'!M$44</f>
        <v>260</v>
      </c>
      <c r="O63" s="1033"/>
      <c r="P63" s="1033"/>
    </row>
    <row r="64" spans="1:16">
      <c r="A64" s="1033" t="s">
        <v>7</v>
      </c>
      <c r="B64" s="1033">
        <f>'将来負担比率（分子）の構造'!I$43</f>
        <v>6475</v>
      </c>
      <c r="C64" s="1033"/>
      <c r="D64" s="1033"/>
      <c r="E64" s="1033">
        <f>'将来負担比率（分子）の構造'!J$43</f>
        <v>5950</v>
      </c>
      <c r="F64" s="1033"/>
      <c r="G64" s="1033"/>
      <c r="H64" s="1033">
        <f>'将来負担比率（分子）の構造'!K$43</f>
        <v>5679</v>
      </c>
      <c r="I64" s="1033"/>
      <c r="J64" s="1033"/>
      <c r="K64" s="1033">
        <f>'将来負担比率（分子）の構造'!L$43</f>
        <v>5382</v>
      </c>
      <c r="L64" s="1033"/>
      <c r="M64" s="1033"/>
      <c r="N64" s="1033">
        <f>'将来負担比率（分子）の構造'!M$43</f>
        <v>4999</v>
      </c>
      <c r="O64" s="1033"/>
      <c r="P64" s="1033"/>
    </row>
    <row r="65" spans="1:16">
      <c r="A65" s="1033" t="s">
        <v>69</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67</v>
      </c>
      <c r="B66" s="1033">
        <f>'将来負担比率（分子）の構造'!I$41</f>
        <v>6399</v>
      </c>
      <c r="C66" s="1033"/>
      <c r="D66" s="1033"/>
      <c r="E66" s="1033">
        <f>'将来負担比率（分子）の構造'!J$41</f>
        <v>6656</v>
      </c>
      <c r="F66" s="1033"/>
      <c r="G66" s="1033"/>
      <c r="H66" s="1033">
        <f>'将来負担比率（分子）の構造'!K$41</f>
        <v>6000</v>
      </c>
      <c r="I66" s="1033"/>
      <c r="J66" s="1033"/>
      <c r="K66" s="1033">
        <f>'将来負担比率（分子）の構造'!L$41</f>
        <v>6081</v>
      </c>
      <c r="L66" s="1033"/>
      <c r="M66" s="1033"/>
      <c r="N66" s="1033">
        <f>'将来負担比率（分子）の構造'!M$41</f>
        <v>5824</v>
      </c>
      <c r="O66" s="1033"/>
      <c r="P66" s="1033"/>
    </row>
    <row r="67" spans="1:16">
      <c r="A67" s="1033" t="s">
        <v>90</v>
      </c>
      <c r="B67" s="1033" t="e">
        <f>NA()</f>
        <v>#N/A</v>
      </c>
      <c r="C67" s="1033">
        <f>IF(ISNUMBER('将来負担比率（分子）の構造'!I$53),IF('将来負担比率（分子）の構造'!I$53&lt;0,0,'将来負担比率（分子）の構造'!I$53),NA())</f>
        <v>0</v>
      </c>
      <c r="D67" s="1033" t="e">
        <f>NA()</f>
        <v>#N/A</v>
      </c>
      <c r="E67" s="1033" t="e">
        <f>NA()</f>
        <v>#N/A</v>
      </c>
      <c r="F67" s="1033">
        <f>IF(ISNUMBER('将来負担比率（分子）の構造'!J$53),IF('将来負担比率（分子）の構造'!J$53&lt;0,0,'将来負担比率（分子）の構造'!J$53),NA())</f>
        <v>0</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114</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116</v>
      </c>
      <c r="B72" s="1037">
        <f>基金残高に係る経年分析!F55</f>
        <v>2615</v>
      </c>
      <c r="C72" s="1037">
        <f>基金残高に係る経年分析!G55</f>
        <v>2615</v>
      </c>
      <c r="D72" s="1037">
        <f>基金残高に係る経年分析!H55</f>
        <v>2302</v>
      </c>
    </row>
    <row r="73" spans="1:16">
      <c r="A73" s="1035" t="s">
        <v>118</v>
      </c>
      <c r="B73" s="1037">
        <f>基金残高に係る経年分析!F56</f>
        <v>1207</v>
      </c>
      <c r="C73" s="1037">
        <f>基金残高に係る経年分析!G56</f>
        <v>1089</v>
      </c>
      <c r="D73" s="1037">
        <f>基金残高に係る経年分析!H56</f>
        <v>983</v>
      </c>
    </row>
    <row r="74" spans="1:16">
      <c r="A74" s="1035" t="s">
        <v>119</v>
      </c>
      <c r="B74" s="1037">
        <f>基金残高に係る経年分析!F57</f>
        <v>1189</v>
      </c>
      <c r="C74" s="1037">
        <f>基金残高に係る経年分析!G57</f>
        <v>914</v>
      </c>
      <c r="D74" s="1037">
        <f>基金残高に係る経年分析!H57</f>
        <v>800</v>
      </c>
    </row>
  </sheetData>
  <sheetProtection algorithmName="SHA-512" hashValue="apE6f/7UWteEoKMGYGLVigFe7M2/g2+xycBHTVqwsd7i98b31ULNsPHmWeB8lJX4ozWfKBLPSwurTRltu4VUmA==" saltValue="xI2y/qEItVbmvPQz/h+o9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zoomScale="70" zoomScaleNormal="70" zoomScaleSheetLayoutView="55" workbookViewId="0">
      <selection activeCell="AN65" sqref="AN65:DC69"/>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ht="13.2">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ht="13.2">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ht="13.2">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ht="13.2">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ht="13.2">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ht="13.2">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ht="13.2">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ht="13.2">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ht="13.2">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ht="13.2">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ht="13.2">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ht="13.2">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ht="13.2">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ht="13.2">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ht="13.2">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ht="13.2">
      <c r="DD19" s="739"/>
      <c r="DE19" s="739"/>
    </row>
    <row r="20" spans="1:109" ht="13.2">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2">
      <c r="B40" s="1059"/>
      <c r="DD40" s="1059"/>
      <c r="DE40" s="739"/>
    </row>
    <row r="41" spans="2:109" ht="16.2">
      <c r="B41" s="730" t="s">
        <v>541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2">
      <c r="B42" s="728"/>
      <c r="G42" s="1063"/>
      <c r="I42" s="1054"/>
      <c r="J42" s="1054"/>
      <c r="K42" s="1054"/>
      <c r="AM42" s="1063"/>
      <c r="AN42" s="1063" t="s">
        <v>467</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546</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ht="13.2">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ht="13.2">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ht="13.2">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ht="13.2">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ht="13.2">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ht="13.2">
      <c r="B49" s="728"/>
      <c r="AN49" s="363" t="s">
        <v>543</v>
      </c>
    </row>
    <row r="50" spans="1:109" ht="13.2">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203</v>
      </c>
      <c r="BQ50" s="1088"/>
      <c r="BR50" s="1088"/>
      <c r="BS50" s="1088"/>
      <c r="BT50" s="1088"/>
      <c r="BU50" s="1088"/>
      <c r="BV50" s="1088"/>
      <c r="BW50" s="1088"/>
      <c r="BX50" s="1088" t="s">
        <v>530</v>
      </c>
      <c r="BY50" s="1088"/>
      <c r="BZ50" s="1088"/>
      <c r="CA50" s="1088"/>
      <c r="CB50" s="1088"/>
      <c r="CC50" s="1088"/>
      <c r="CD50" s="1088"/>
      <c r="CE50" s="1088"/>
      <c r="CF50" s="1088" t="s">
        <v>130</v>
      </c>
      <c r="CG50" s="1088"/>
      <c r="CH50" s="1088"/>
      <c r="CI50" s="1088"/>
      <c r="CJ50" s="1088"/>
      <c r="CK50" s="1088"/>
      <c r="CL50" s="1088"/>
      <c r="CM50" s="1088"/>
      <c r="CN50" s="1088" t="s">
        <v>310</v>
      </c>
      <c r="CO50" s="1088"/>
      <c r="CP50" s="1088"/>
      <c r="CQ50" s="1088"/>
      <c r="CR50" s="1088"/>
      <c r="CS50" s="1088"/>
      <c r="CT50" s="1088"/>
      <c r="CU50" s="1088"/>
      <c r="CV50" s="1088" t="s">
        <v>56</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544</v>
      </c>
      <c r="AO51" s="1087"/>
      <c r="AP51" s="1087"/>
      <c r="AQ51" s="1087"/>
      <c r="AR51" s="1087"/>
      <c r="AS51" s="1087"/>
      <c r="AT51" s="1087"/>
      <c r="AU51" s="1087"/>
      <c r="AV51" s="1087"/>
      <c r="AW51" s="1087"/>
      <c r="AX51" s="1087"/>
      <c r="AY51" s="1087"/>
      <c r="AZ51" s="1087"/>
      <c r="BA51" s="1087"/>
      <c r="BB51" s="1087" t="s">
        <v>545</v>
      </c>
      <c r="BC51" s="1087"/>
      <c r="BD51" s="1087"/>
      <c r="BE51" s="1087"/>
      <c r="BF51" s="1087"/>
      <c r="BG51" s="1087"/>
      <c r="BH51" s="1087"/>
      <c r="BI51" s="1087"/>
      <c r="BJ51" s="1087"/>
      <c r="BK51" s="1087"/>
      <c r="BL51" s="1087"/>
      <c r="BM51" s="1087"/>
      <c r="BN51" s="1087"/>
      <c r="BO51" s="1087"/>
      <c r="BP51" s="1092"/>
      <c r="BQ51" s="1092"/>
      <c r="BR51" s="1092"/>
      <c r="BS51" s="1092"/>
      <c r="BT51" s="1092"/>
      <c r="BU51" s="1092"/>
      <c r="BV51" s="1092"/>
      <c r="BW51" s="1092"/>
      <c r="BX51" s="1092"/>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ht="13.2">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ht="13.2">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258</v>
      </c>
      <c r="BC53" s="1087"/>
      <c r="BD53" s="1087"/>
      <c r="BE53" s="1087"/>
      <c r="BF53" s="1087"/>
      <c r="BG53" s="1087"/>
      <c r="BH53" s="1087"/>
      <c r="BI53" s="1087"/>
      <c r="BJ53" s="1087"/>
      <c r="BK53" s="1087"/>
      <c r="BL53" s="1087"/>
      <c r="BM53" s="1087"/>
      <c r="BN53" s="1087"/>
      <c r="BO53" s="1087"/>
      <c r="BP53" s="1092">
        <v>56.3</v>
      </c>
      <c r="BQ53" s="1092"/>
      <c r="BR53" s="1092"/>
      <c r="BS53" s="1092"/>
      <c r="BT53" s="1092"/>
      <c r="BU53" s="1092"/>
      <c r="BV53" s="1092"/>
      <c r="BW53" s="1092"/>
      <c r="BX53" s="1092">
        <v>57.5</v>
      </c>
      <c r="BY53" s="1092"/>
      <c r="BZ53" s="1092"/>
      <c r="CA53" s="1092"/>
      <c r="CB53" s="1092"/>
      <c r="CC53" s="1092"/>
      <c r="CD53" s="1092"/>
      <c r="CE53" s="1092"/>
      <c r="CF53" s="1092">
        <v>58.9</v>
      </c>
      <c r="CG53" s="1092"/>
      <c r="CH53" s="1092"/>
      <c r="CI53" s="1092"/>
      <c r="CJ53" s="1092"/>
      <c r="CK53" s="1092"/>
      <c r="CL53" s="1092"/>
      <c r="CM53" s="1092"/>
      <c r="CN53" s="1092">
        <v>62.4</v>
      </c>
      <c r="CO53" s="1092"/>
      <c r="CP53" s="1092"/>
      <c r="CQ53" s="1092"/>
      <c r="CR53" s="1092"/>
      <c r="CS53" s="1092"/>
      <c r="CT53" s="1092"/>
      <c r="CU53" s="1092"/>
      <c r="CV53" s="1092">
        <v>64.099999999999994</v>
      </c>
      <c r="CW53" s="1092"/>
      <c r="CX53" s="1092"/>
      <c r="CY53" s="1092"/>
      <c r="CZ53" s="1092"/>
      <c r="DA53" s="1092"/>
      <c r="DB53" s="1092"/>
      <c r="DC53" s="1092"/>
    </row>
    <row r="54" spans="1:109" ht="13.2">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ht="13.2">
      <c r="A55" s="1054"/>
      <c r="B55" s="728"/>
      <c r="G55" s="1064"/>
      <c r="H55" s="1064"/>
      <c r="I55" s="1064"/>
      <c r="J55" s="1064"/>
      <c r="K55" s="1073"/>
      <c r="L55" s="1073"/>
      <c r="M55" s="1073"/>
      <c r="N55" s="1073"/>
      <c r="AN55" s="1088" t="s">
        <v>506</v>
      </c>
      <c r="AO55" s="1088"/>
      <c r="AP55" s="1088"/>
      <c r="AQ55" s="1088"/>
      <c r="AR55" s="1088"/>
      <c r="AS55" s="1088"/>
      <c r="AT55" s="1088"/>
      <c r="AU55" s="1088"/>
      <c r="AV55" s="1088"/>
      <c r="AW55" s="1088"/>
      <c r="AX55" s="1088"/>
      <c r="AY55" s="1088"/>
      <c r="AZ55" s="1088"/>
      <c r="BA55" s="1088"/>
      <c r="BB55" s="1087" t="s">
        <v>545</v>
      </c>
      <c r="BC55" s="1087"/>
      <c r="BD55" s="1087"/>
      <c r="BE55" s="1087"/>
      <c r="BF55" s="1087"/>
      <c r="BG55" s="1087"/>
      <c r="BH55" s="1087"/>
      <c r="BI55" s="1087"/>
      <c r="BJ55" s="1087"/>
      <c r="BK55" s="1087"/>
      <c r="BL55" s="1087"/>
      <c r="BM55" s="1087"/>
      <c r="BN55" s="1087"/>
      <c r="BO55" s="1087"/>
      <c r="BP55" s="1092">
        <v>10.9</v>
      </c>
      <c r="BQ55" s="1092"/>
      <c r="BR55" s="1092"/>
      <c r="BS55" s="1092"/>
      <c r="BT55" s="1092"/>
      <c r="BU55" s="1092"/>
      <c r="BV55" s="1092"/>
      <c r="BW55" s="1092"/>
      <c r="BX55" s="1092">
        <v>6.5</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ht="13.2">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ht="13.2">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258</v>
      </c>
      <c r="BC57" s="1087"/>
      <c r="BD57" s="1087"/>
      <c r="BE57" s="1087"/>
      <c r="BF57" s="1087"/>
      <c r="BG57" s="1087"/>
      <c r="BH57" s="1087"/>
      <c r="BI57" s="1087"/>
      <c r="BJ57" s="1087"/>
      <c r="BK57" s="1087"/>
      <c r="BL57" s="1087"/>
      <c r="BM57" s="1087"/>
      <c r="BN57" s="1087"/>
      <c r="BO57" s="1087"/>
      <c r="BP57" s="1092">
        <v>62.2</v>
      </c>
      <c r="BQ57" s="1092"/>
      <c r="BR57" s="1092"/>
      <c r="BS57" s="1092"/>
      <c r="BT57" s="1092"/>
      <c r="BU57" s="1092"/>
      <c r="BV57" s="1092"/>
      <c r="BW57" s="1092"/>
      <c r="BX57" s="1092">
        <v>63.6</v>
      </c>
      <c r="BY57" s="1092"/>
      <c r="BZ57" s="1092"/>
      <c r="CA57" s="1092"/>
      <c r="CB57" s="1092"/>
      <c r="CC57" s="1092"/>
      <c r="CD57" s="1092"/>
      <c r="CE57" s="1092"/>
      <c r="CF57" s="1092">
        <v>64.7</v>
      </c>
      <c r="CG57" s="1092"/>
      <c r="CH57" s="1092"/>
      <c r="CI57" s="1092"/>
      <c r="CJ57" s="1092"/>
      <c r="CK57" s="1092"/>
      <c r="CL57" s="1092"/>
      <c r="CM57" s="1092"/>
      <c r="CN57" s="1092">
        <v>66.099999999999994</v>
      </c>
      <c r="CO57" s="1092"/>
      <c r="CP57" s="1092"/>
      <c r="CQ57" s="1092"/>
      <c r="CR57" s="1092"/>
      <c r="CS57" s="1092"/>
      <c r="CT57" s="1092"/>
      <c r="CU57" s="1092"/>
      <c r="CV57" s="1092">
        <v>67.7</v>
      </c>
      <c r="CW57" s="1092"/>
      <c r="CX57" s="1092"/>
      <c r="CY57" s="1092"/>
      <c r="CZ57" s="1092"/>
      <c r="DA57" s="1092"/>
      <c r="DB57" s="1092"/>
      <c r="DC57" s="1092"/>
      <c r="DD57" s="1097"/>
      <c r="DE57" s="1060"/>
    </row>
    <row r="58" spans="1:109" s="1054" customFormat="1" ht="13.2">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ht="13.2">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ht="13.2">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ht="13.2">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ht="13.2">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6.2">
      <c r="B63" s="737" t="s">
        <v>542</v>
      </c>
    </row>
    <row r="64" spans="1:109" ht="13.2">
      <c r="B64" s="728"/>
      <c r="G64" s="1063"/>
      <c r="N64" s="1082"/>
      <c r="AM64" s="1063"/>
      <c r="AN64" s="1063" t="s">
        <v>467</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ht="13.2">
      <c r="B65" s="728"/>
      <c r="AN65" s="1083" t="s">
        <v>299</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ht="13.2">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ht="13.2">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ht="13.2">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ht="13.2">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ht="13.2">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ht="13.2">
      <c r="B71" s="728"/>
      <c r="G71" s="1066"/>
      <c r="I71" s="1070"/>
      <c r="J71" s="1071"/>
      <c r="K71" s="1071"/>
      <c r="L71" s="1078"/>
      <c r="M71" s="1071"/>
      <c r="N71" s="1078"/>
      <c r="AM71" s="1066"/>
      <c r="AN71" s="363" t="s">
        <v>543</v>
      </c>
    </row>
    <row r="72" spans="2:107" ht="13.2">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203</v>
      </c>
      <c r="BQ72" s="1088"/>
      <c r="BR72" s="1088"/>
      <c r="BS72" s="1088"/>
      <c r="BT72" s="1088"/>
      <c r="BU72" s="1088"/>
      <c r="BV72" s="1088"/>
      <c r="BW72" s="1088"/>
      <c r="BX72" s="1088" t="s">
        <v>530</v>
      </c>
      <c r="BY72" s="1088"/>
      <c r="BZ72" s="1088"/>
      <c r="CA72" s="1088"/>
      <c r="CB72" s="1088"/>
      <c r="CC72" s="1088"/>
      <c r="CD72" s="1088"/>
      <c r="CE72" s="1088"/>
      <c r="CF72" s="1088" t="s">
        <v>130</v>
      </c>
      <c r="CG72" s="1088"/>
      <c r="CH72" s="1088"/>
      <c r="CI72" s="1088"/>
      <c r="CJ72" s="1088"/>
      <c r="CK72" s="1088"/>
      <c r="CL72" s="1088"/>
      <c r="CM72" s="1088"/>
      <c r="CN72" s="1088" t="s">
        <v>310</v>
      </c>
      <c r="CO72" s="1088"/>
      <c r="CP72" s="1088"/>
      <c r="CQ72" s="1088"/>
      <c r="CR72" s="1088"/>
      <c r="CS72" s="1088"/>
      <c r="CT72" s="1088"/>
      <c r="CU72" s="1088"/>
      <c r="CV72" s="1088" t="s">
        <v>56</v>
      </c>
      <c r="CW72" s="1088"/>
      <c r="CX72" s="1088"/>
      <c r="CY72" s="1088"/>
      <c r="CZ72" s="1088"/>
      <c r="DA72" s="1088"/>
      <c r="DB72" s="1088"/>
      <c r="DC72" s="1088"/>
    </row>
    <row r="73" spans="2:107" ht="13.2">
      <c r="B73" s="728"/>
      <c r="G73" s="1065"/>
      <c r="H73" s="1065"/>
      <c r="I73" s="1065"/>
      <c r="J73" s="1065"/>
      <c r="K73" s="1075"/>
      <c r="L73" s="1075"/>
      <c r="M73" s="1075"/>
      <c r="N73" s="1075"/>
      <c r="AM73" s="1067"/>
      <c r="AN73" s="1087" t="s">
        <v>544</v>
      </c>
      <c r="AO73" s="1087"/>
      <c r="AP73" s="1087"/>
      <c r="AQ73" s="1087"/>
      <c r="AR73" s="1087"/>
      <c r="AS73" s="1087"/>
      <c r="AT73" s="1087"/>
      <c r="AU73" s="1087"/>
      <c r="AV73" s="1087"/>
      <c r="AW73" s="1087"/>
      <c r="AX73" s="1087"/>
      <c r="AY73" s="1087"/>
      <c r="AZ73" s="1087"/>
      <c r="BA73" s="1087"/>
      <c r="BB73" s="1087" t="s">
        <v>545</v>
      </c>
      <c r="BC73" s="1087"/>
      <c r="BD73" s="1087"/>
      <c r="BE73" s="1087"/>
      <c r="BF73" s="1087"/>
      <c r="BG73" s="1087"/>
      <c r="BH73" s="1087"/>
      <c r="BI73" s="1087"/>
      <c r="BJ73" s="1087"/>
      <c r="BK73" s="1087"/>
      <c r="BL73" s="1087"/>
      <c r="BM73" s="1087"/>
      <c r="BN73" s="1087"/>
      <c r="BO73" s="1087"/>
      <c r="BP73" s="1092"/>
      <c r="BQ73" s="1092"/>
      <c r="BR73" s="1092"/>
      <c r="BS73" s="1092"/>
      <c r="BT73" s="1092"/>
      <c r="BU73" s="1092"/>
      <c r="BV73" s="1092"/>
      <c r="BW73" s="1092"/>
      <c r="BX73" s="1092"/>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ht="13.2">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ht="13.2">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261</v>
      </c>
      <c r="BC75" s="1087"/>
      <c r="BD75" s="1087"/>
      <c r="BE75" s="1087"/>
      <c r="BF75" s="1087"/>
      <c r="BG75" s="1087"/>
      <c r="BH75" s="1087"/>
      <c r="BI75" s="1087"/>
      <c r="BJ75" s="1087"/>
      <c r="BK75" s="1087"/>
      <c r="BL75" s="1087"/>
      <c r="BM75" s="1087"/>
      <c r="BN75" s="1087"/>
      <c r="BO75" s="1087"/>
      <c r="BP75" s="1092">
        <v>5.2</v>
      </c>
      <c r="BQ75" s="1092"/>
      <c r="BR75" s="1092"/>
      <c r="BS75" s="1092"/>
      <c r="BT75" s="1092"/>
      <c r="BU75" s="1092"/>
      <c r="BV75" s="1092"/>
      <c r="BW75" s="1092"/>
      <c r="BX75" s="1092">
        <v>5.9</v>
      </c>
      <c r="BY75" s="1092"/>
      <c r="BZ75" s="1092"/>
      <c r="CA75" s="1092"/>
      <c r="CB75" s="1092"/>
      <c r="CC75" s="1092"/>
      <c r="CD75" s="1092"/>
      <c r="CE75" s="1092"/>
      <c r="CF75" s="1092">
        <v>6.6</v>
      </c>
      <c r="CG75" s="1092"/>
      <c r="CH75" s="1092"/>
      <c r="CI75" s="1092"/>
      <c r="CJ75" s="1092"/>
      <c r="CK75" s="1092"/>
      <c r="CL75" s="1092"/>
      <c r="CM75" s="1092"/>
      <c r="CN75" s="1092">
        <v>7.3</v>
      </c>
      <c r="CO75" s="1092"/>
      <c r="CP75" s="1092"/>
      <c r="CQ75" s="1092"/>
      <c r="CR75" s="1092"/>
      <c r="CS75" s="1092"/>
      <c r="CT75" s="1092"/>
      <c r="CU75" s="1092"/>
      <c r="CV75" s="1092">
        <v>7.2</v>
      </c>
      <c r="CW75" s="1092"/>
      <c r="CX75" s="1092"/>
      <c r="CY75" s="1092"/>
      <c r="CZ75" s="1092"/>
      <c r="DA75" s="1092"/>
      <c r="DB75" s="1092"/>
      <c r="DC75" s="1092"/>
    </row>
    <row r="76" spans="2:107" ht="13.2">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ht="13.2">
      <c r="B77" s="728"/>
      <c r="G77" s="1064"/>
      <c r="H77" s="1064"/>
      <c r="I77" s="1064"/>
      <c r="J77" s="1064"/>
      <c r="K77" s="1075"/>
      <c r="L77" s="1075"/>
      <c r="M77" s="1075"/>
      <c r="N77" s="1075"/>
      <c r="AN77" s="1088" t="s">
        <v>506</v>
      </c>
      <c r="AO77" s="1088"/>
      <c r="AP77" s="1088"/>
      <c r="AQ77" s="1088"/>
      <c r="AR77" s="1088"/>
      <c r="AS77" s="1088"/>
      <c r="AT77" s="1088"/>
      <c r="AU77" s="1088"/>
      <c r="AV77" s="1088"/>
      <c r="AW77" s="1088"/>
      <c r="AX77" s="1088"/>
      <c r="AY77" s="1088"/>
      <c r="AZ77" s="1088"/>
      <c r="BA77" s="1088"/>
      <c r="BB77" s="1087" t="s">
        <v>545</v>
      </c>
      <c r="BC77" s="1087"/>
      <c r="BD77" s="1087"/>
      <c r="BE77" s="1087"/>
      <c r="BF77" s="1087"/>
      <c r="BG77" s="1087"/>
      <c r="BH77" s="1087"/>
      <c r="BI77" s="1087"/>
      <c r="BJ77" s="1087"/>
      <c r="BK77" s="1087"/>
      <c r="BL77" s="1087"/>
      <c r="BM77" s="1087"/>
      <c r="BN77" s="1087"/>
      <c r="BO77" s="1087"/>
      <c r="BP77" s="1092">
        <v>10.9</v>
      </c>
      <c r="BQ77" s="1092"/>
      <c r="BR77" s="1092"/>
      <c r="BS77" s="1092"/>
      <c r="BT77" s="1092"/>
      <c r="BU77" s="1092"/>
      <c r="BV77" s="1092"/>
      <c r="BW77" s="1092"/>
      <c r="BX77" s="1092">
        <v>6.5</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ht="13.2">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ht="13.2">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261</v>
      </c>
      <c r="BC79" s="1087"/>
      <c r="BD79" s="1087"/>
      <c r="BE79" s="1087"/>
      <c r="BF79" s="1087"/>
      <c r="BG79" s="1087"/>
      <c r="BH79" s="1087"/>
      <c r="BI79" s="1087"/>
      <c r="BJ79" s="1087"/>
      <c r="BK79" s="1087"/>
      <c r="BL79" s="1087"/>
      <c r="BM79" s="1087"/>
      <c r="BN79" s="1087"/>
      <c r="BO79" s="1087"/>
      <c r="BP79" s="1092">
        <v>5.9</v>
      </c>
      <c r="BQ79" s="1092"/>
      <c r="BR79" s="1092"/>
      <c r="BS79" s="1092"/>
      <c r="BT79" s="1092"/>
      <c r="BU79" s="1092"/>
      <c r="BV79" s="1092"/>
      <c r="BW79" s="1092"/>
      <c r="BX79" s="1092">
        <v>5.9</v>
      </c>
      <c r="BY79" s="1092"/>
      <c r="BZ79" s="1092"/>
      <c r="CA79" s="1092"/>
      <c r="CB79" s="1092"/>
      <c r="CC79" s="1092"/>
      <c r="CD79" s="1092"/>
      <c r="CE79" s="1092"/>
      <c r="CF79" s="1092">
        <v>6.1</v>
      </c>
      <c r="CG79" s="1092"/>
      <c r="CH79" s="1092"/>
      <c r="CI79" s="1092"/>
      <c r="CJ79" s="1092"/>
      <c r="CK79" s="1092"/>
      <c r="CL79" s="1092"/>
      <c r="CM79" s="1092"/>
      <c r="CN79" s="1092">
        <v>6.5</v>
      </c>
      <c r="CO79" s="1092"/>
      <c r="CP79" s="1092"/>
      <c r="CQ79" s="1092"/>
      <c r="CR79" s="1092"/>
      <c r="CS79" s="1092"/>
      <c r="CT79" s="1092"/>
      <c r="CU79" s="1092"/>
      <c r="CV79" s="1092">
        <v>6.6</v>
      </c>
      <c r="CW79" s="1092"/>
      <c r="CX79" s="1092"/>
      <c r="CY79" s="1092"/>
      <c r="CZ79" s="1092"/>
      <c r="DA79" s="1092"/>
      <c r="DB79" s="1092"/>
      <c r="DC79" s="1092"/>
    </row>
    <row r="80" spans="2:107" ht="13.2">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ht="13.2">
      <c r="B81" s="728"/>
    </row>
    <row r="82" spans="2:109" ht="16.2">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2">
      <c r="DD84" s="739"/>
      <c r="DE84" s="739"/>
    </row>
    <row r="85" spans="2:109" ht="13.2">
      <c r="DD85" s="739"/>
      <c r="DE85" s="739"/>
    </row>
  </sheetData>
  <sheetProtection algorithmName="SHA-512" hashValue="Xa3WrLHA21xj4s8einP/lz3mQeHo3yyKM+nEjqaG5vqWqCyLVGQxsb9ioWKllGiGnZgYKA+0G/h4qxNQgmk3tg==" saltValue="MGq7TzE3X6FQOmz6z9b0n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94" zoomScale="55" zoomScaleNormal="55" zoomScaleSheetLayoutView="70" workbookViewId="0">
      <selection activeCell="BJ113" sqref="BJ113"/>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2">
      <c r="S2" s="726"/>
      <c r="AH2" s="726"/>
    </row>
    <row r="3" spans="1: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2"/>
    <row r="5" spans="1:34" ht="13.2"/>
    <row r="6" spans="1:34" ht="13.2"/>
    <row r="7" spans="1:34" ht="13.2"/>
    <row r="8" spans="1:34" ht="13.2"/>
    <row r="9" spans="1:34" ht="13.2">
      <c r="AH9" s="726"/>
    </row>
    <row r="10" spans="1:34" ht="13.2"/>
    <row r="11" spans="1:34" ht="13.2"/>
    <row r="12" spans="1:34" ht="13.2"/>
    <row r="13" spans="1:34" ht="13.2"/>
    <row r="14" spans="1:34" ht="13.2"/>
    <row r="15" spans="1:34" ht="13.2"/>
    <row r="16" spans="1: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511</v>
      </c>
    </row>
  </sheetData>
  <sheetProtection algorithmName="SHA-512" hashValue="brbVRmnlVMGgOY12Qxjf0FWIqi0YulGU0XgOXLkVKniZv1L7YIAdTbvuYp0knjw8KR7jcDtSuHWITnSFGuqsnQ==" saltValue="igRRrGzS4tJqewjzmocJnA=="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97" zoomScale="55" zoomScaleNormal="55" zoomScaleSheetLayoutView="55" workbookViewId="0">
      <selection activeCell="AF109" sqref="AF109"/>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2">
      <c r="S2" s="726"/>
      <c r="AH2" s="726"/>
    </row>
    <row r="3" spans="2: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2"/>
    <row r="5" spans="2:34" ht="13.2"/>
    <row r="6" spans="2:34" ht="13.2"/>
    <row r="7" spans="2:34" ht="13.2"/>
    <row r="8" spans="2:34" ht="13.2"/>
    <row r="9" spans="2:34" ht="13.2">
      <c r="AH9" s="726"/>
    </row>
    <row r="10" spans="2:34" ht="13.2"/>
    <row r="11" spans="2:34" ht="13.2"/>
    <row r="12" spans="2:34" ht="13.2"/>
    <row r="13" spans="2:34" ht="13.2"/>
    <row r="14" spans="2:34" ht="13.2"/>
    <row r="15" spans="2:34" ht="13.2"/>
    <row r="16" spans="2: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c r="AG59" s="726"/>
      <c r="AH59" s="726"/>
    </row>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511</v>
      </c>
    </row>
  </sheetData>
  <sheetProtection algorithmName="SHA-512" hashValue="BJc2wFCHh9Ag7DKJZ96qPhWQsuX4wA87h2yNrD8Av1UB6zvVgRsY7q5KRbkXjpAXm/JEnF+tzEipMwkqYhLLlg==" saltValue="RtkAih7L4f385KSsBSynaQ=="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2026-02-23T05:14:26Z</dcterms:created>
  <dcterms:modified xsi:type="dcterms:W3CDTF">2026-09-24T04:07:10Z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2026-09-24T04:07:10Z</vt:filetime>
  </property>
</Properties>
</file>