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<sst xmlns="http://schemas.openxmlformats.org/spreadsheetml/2006/main" xmlns:r="http://schemas.openxmlformats.org/officeDocument/2006/relationships" count="536" uniqueCount="536">
  <si>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</si>
  <si>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</si>
  <si>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</si>
  <si>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</si>
  <si>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</si>
  <si>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</si>
  <si>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</si>
  <si>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</si>
  <si>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</si>
  <si>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</si>
  <si>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栃木県</t>
  </si>
  <si>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</si>
  <si>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</si>
  <si>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</si>
  <si>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</si>
  <si>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</si>
  <si>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</si>
  <si>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</si>
  <si>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</si>
  <si>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</si>
  <si>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</si>
  <si>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</si>
  <si>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</si>
  <si>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</si>
  <si>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</si>
  <si>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</si>
  <si>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</si>
  <si>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</si>
  <si>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</si>
  <si>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</si>
  <si>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</si>
  <si>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</si>
  <si>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</si>
  <si>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</si>
  <si>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</si>
  <si>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</si>
  <si>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</si>
  <si>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</si>
  <si>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</si>
  <si>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</si>
  <si>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</si>
  <si>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</si>
  <si>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</si>
  <si>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</si>
  <si>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</si>
  <si>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</si>
  <si>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</si>
  <si>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</si>
  <si>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</si>
  <si>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</si>
  <si>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</si>
  <si>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</si>
  <si>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</si>
  <si>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</si>
  <si>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</si>
  <si>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</si>
  <si>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</si>
  <si>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</si>
  <si>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</si>
  <si>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</si>
  <si>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</si>
  <si>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</si>
  <si>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</si>
  <si>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</si>
  <si>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</si>
  <si>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</si>
  <si>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</si>
  <si>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</si>
  <si>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</si>
  <si>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</si>
  <si>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</si>
  <si>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</si>
  <si>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</si>
  <si>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</si>
  <si>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</si>
  <si>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</si>
  <si>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</si>
  <si>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</si>
  <si>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</si>
  <si>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</si>
  <si>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</si>
  <si>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</si>
  <si>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</si>
  <si>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</si>
  <si>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</si>
  <si>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</si>
  <si>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</si>
  <si>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</si>
  <si>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</si>
  <si>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</si>
  <si>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</si>
  <si>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</si>
  <si>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</si>
  <si>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</si>
  <si>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</si>
  <si>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</si>
  <si>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</si>
  <si>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</si>
  <si>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</si>
  <si>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</si>
  <si>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</si>
  <si>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</si>
  <si>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</si>
  <si>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</si>
  <si>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</si>
  <si>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</si>
  <si>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</si>
  <si>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</si>
  <si>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</si>
  <si>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</si>
  <si>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</si>
  <si>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</si>
  <si>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</si>
  <si>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</si>
  <si>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</si>
  <si>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</si>
  <si>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</si>
  <si>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</si>
  <si>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</si>
  <si>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</si>
  <si>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</si>
  <si>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</si>
  <si>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</si>
  <si>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</si>
  <si>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標準税収入額等</t>
  </si>
  <si>
    <t>元利償還金</t>
    <rPh sb="0" eb="2">
      <t>ガンリ</t>
    </rPh>
    <rPh sb="2" eb="5">
      <t>ショウカンキン</t>
    </rPh>
    <phoneticPr fontId="34"/>
  </si>
  <si>
    <t>Ⅴ－１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</si>
  <si>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</si>
  <si>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</si>
  <si>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</si>
  <si>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</si>
  <si>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</si>
  <si>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</si>
  <si>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</si>
  <si>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</si>
  <si>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</si>
  <si>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</si>
  <si>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</si>
  <si>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</si>
  <si>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</si>
  <si>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</si>
  <si>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</si>
  <si>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</si>
  <si>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</si>
  <si>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</si>
  <si>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</si>
  <si>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上三川町</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</si>
  <si>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</si>
  <si>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</si>
  <si>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</si>
  <si>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</si>
  <si>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</si>
  <si>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</si>
  <si>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</si>
  <si>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</si>
  <si>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</si>
  <si>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</si>
  <si>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</si>
  <si>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</si>
  <si>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</si>
  <si>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</si>
  <si>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</si>
  <si>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</si>
  <si>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</si>
  <si>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</si>
  <si>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</si>
  <si>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</si>
  <si>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</si>
  <si>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</si>
  <si>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</si>
  <si>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</si>
  <si>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</si>
  <si>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</si>
  <si>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</si>
  <si>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</si>
  <si>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</si>
  <si>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</si>
  <si>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</si>
  <si>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</si>
  <si>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</si>
  <si>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</si>
  <si>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</si>
  <si>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</si>
  <si>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</si>
  <si>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</si>
  <si>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</si>
  <si>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</si>
  <si>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</si>
  <si>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</si>
  <si>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-0.8</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</si>
  <si>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</si>
  <si>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</si>
  <si>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</si>
  <si>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</si>
  <si>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</si>
  <si>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</si>
  <si>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</si>
  <si>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</si>
  <si>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</si>
  <si>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</si>
  <si>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</si>
  <si>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</si>
  <si>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</si>
  <si>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</si>
  <si>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</si>
  <si>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</si>
  <si>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</si>
  <si>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</si>
  <si>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</si>
  <si>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</si>
  <si>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</si>
  <si>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</si>
  <si>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</si>
  <si>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</si>
  <si>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</si>
  <si>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</si>
  <si>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</si>
  <si>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</si>
  <si>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</si>
  <si>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</si>
  <si>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-0.9</t>
  </si>
  <si>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</si>
  <si>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</si>
  <si>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</si>
  <si>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</si>
  <si>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</si>
  <si>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基準財政需要額</t>
  </si>
  <si>
    <t>うち日本人(％)</t>
  </si>
  <si>
    <t>-1.1</t>
  </si>
  <si>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</si>
  <si>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</si>
  <si>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</si>
  <si>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</si>
  <si>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</si>
  <si>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</si>
  <si>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</si>
  <si>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</si>
  <si>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</si>
  <si>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</si>
  <si>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</si>
  <si>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</si>
  <si>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</si>
  <si>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</si>
  <si>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</si>
  <si>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</si>
  <si>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</si>
  <si>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</si>
  <si>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</si>
  <si>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</si>
  <si>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</si>
  <si>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</si>
  <si>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</si>
  <si>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</si>
  <si>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</si>
  <si>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</si>
  <si>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</si>
  <si>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</si>
  <si>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</si>
  <si>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</si>
  <si>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</si>
  <si>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</si>
  <si>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</si>
  <si>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</si>
  <si>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</si>
  <si>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</si>
  <si>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</si>
  <si>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</si>
  <si>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</si>
  <si>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</si>
  <si>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</si>
  <si>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</si>
  <si>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</si>
  <si>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</si>
  <si>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</si>
  <si>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</si>
  <si>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</si>
  <si>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</si>
  <si>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</si>
  <si>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</si>
  <si>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</si>
  <si>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</si>
  <si>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</si>
  <si>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</si>
  <si>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</si>
  <si>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</si>
  <si>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</si>
  <si>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</si>
  <si>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</si>
  <si>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</si>
  <si>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</si>
  <si>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</si>
  <si>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</si>
  <si>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</si>
  <si>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</si>
  <si>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</si>
  <si>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</si>
  <si>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</si>
  <si>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</si>
  <si>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栃木県上三川町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</si>
  <si>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</si>
  <si>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</si>
  <si>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</si>
  <si>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</si>
  <si>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</si>
  <si>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</si>
  <si>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</si>
  <si>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</si>
  <si>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</si>
  <si>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</si>
  <si>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</si>
  <si>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</si>
  <si>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</si>
  <si>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</si>
  <si>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</si>
  <si>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</si>
  <si>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</si>
  <si>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</si>
  <si>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</si>
  <si>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</si>
  <si>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</si>
  <si>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</si>
  <si>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</si>
  <si>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</si>
  <si>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</si>
  <si>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</si>
  <si>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</si>
  <si>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</si>
  <si>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</si>
  <si>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</si>
  <si>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</si>
  <si>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</si>
  <si>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</si>
  <si>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</si>
  <si>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</si>
  <si>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</si>
  <si>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</si>
  <si>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</si>
  <si>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</si>
  <si>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</si>
  <si>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</si>
  <si>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</si>
  <si>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</si>
  <si>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</si>
  <si>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栃木県市町村総合事務組合 特別会計</t>
    <rPh sb="0" eb="3">
      <t>トチギケン</t>
    </rPh>
    <rPh sb="3" eb="6">
      <t>シチョウソン</t>
    </rPh>
    <rPh sb="6" eb="12">
      <t>ソウゴウジムクミアイ</t>
    </rPh>
    <rPh sb="13" eb="15">
      <t>トクベツ</t>
    </rPh>
    <rPh sb="15" eb="17">
      <t>カイケイ</t>
    </rPh>
    <phoneticPr fontId="38"/>
  </si>
  <si>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</si>
  <si>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</si>
  <si>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</si>
  <si>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</si>
  <si>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</si>
  <si>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</si>
  <si>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</si>
  <si>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</si>
  <si>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</si>
  <si>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</si>
  <si>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</si>
  <si>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</si>
  <si>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</si>
  <si>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</si>
  <si>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</si>
  <si>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</si>
  <si>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</si>
  <si>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</si>
  <si>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</si>
  <si>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</si>
  <si>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</si>
  <si>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</si>
  <si>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</si>
  <si>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</si>
  <si>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</si>
  <si>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</si>
  <si>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</si>
  <si>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</si>
  <si>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</si>
  <si>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</si>
  <si>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</si>
  <si>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</si>
  <si>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</si>
  <si>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</si>
  <si>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</si>
  <si>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</si>
  <si>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</si>
  <si>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</si>
  <si>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</si>
  <si>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</si>
  <si>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</si>
  <si>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</si>
  <si>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</si>
  <si>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</si>
  <si>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</si>
  <si>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</si>
  <si>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</si>
  <si>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</si>
  <si>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</si>
  <si>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</si>
  <si>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</si>
  <si>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</si>
  <si>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</si>
  <si>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</si>
  <si>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</si>
  <si>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</si>
  <si>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</si>
  <si>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</si>
  <si>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</si>
  <si>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</si>
  <si>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</si>
  <si>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</si>
  <si>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</si>
  <si>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</si>
  <si>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</si>
  <si>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</si>
  <si>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</si>
  <si>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</si>
  <si>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</si>
  <si>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栃木県後期高齢者医療広域連合 特別会計</t>
    <rPh sb="0" eb="3">
      <t>トチギケン</t>
    </rPh>
    <rPh sb="3" eb="8">
      <t>コウキコウレイシャ</t>
    </rPh>
    <rPh sb="8" eb="14">
      <t>イリョウコウイキレンゴウ</t>
    </rPh>
    <rPh sb="15" eb="17">
      <t>トクベツ</t>
    </rPh>
    <rPh sb="17" eb="19">
      <t>カイケイ</t>
    </rPh>
    <phoneticPr fontId="38"/>
  </si>
  <si>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</si>
  <si>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</si>
  <si>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</si>
  <si>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</si>
  <si>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</si>
  <si>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</si>
  <si>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</si>
  <si>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</si>
  <si>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</si>
  <si>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</si>
  <si>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</si>
  <si>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</si>
  <si>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</si>
  <si>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</si>
  <si>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</si>
  <si>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</si>
  <si>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</si>
  <si>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</si>
  <si>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</si>
  <si>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</si>
  <si>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</si>
  <si>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</si>
  <si>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</si>
  <si>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</si>
  <si>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</si>
  <si>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 3.51</t>
  </si>
  <si>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</si>
  <si>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</si>
  <si>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</si>
  <si>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</si>
  <si>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</si>
  <si>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</si>
  <si>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</si>
  <si>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</si>
  <si>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</si>
  <si>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</si>
  <si>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</si>
  <si>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栃木県後期高齢者医療広域連合 一般会計</t>
    <rPh sb="0" eb="3">
      <t>トチギケン</t>
    </rPh>
    <rPh sb="3" eb="8">
      <t>コウキコウレイシャ</t>
    </rPh>
    <rPh sb="8" eb="14">
      <t>イリョウコウイキレンゴウ</t>
    </rPh>
    <rPh sb="15" eb="19">
      <t>イッパンカイケイ</t>
    </rPh>
    <phoneticPr fontId="38"/>
  </si>
  <si>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</si>
  <si>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</si>
  <si>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</si>
  <si>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</si>
  <si>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</si>
  <si>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</si>
  <si>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</si>
  <si>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 2.35</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</si>
  <si>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</si>
  <si>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</si>
  <si>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</si>
  <si>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</si>
  <si>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当該団体</t>
    <rPh sb="0" eb="2">
      <t>トウガイ</t>
    </rPh>
    <rPh sb="2" eb="4">
      <t>ダンタイ</t>
    </rPh>
    <phoneticPr fontId="5"/>
  </si>
  <si>
    <t>後期高齢者医療特別会計</t>
  </si>
  <si>
    <t>水道事業会計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</si>
  <si>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</si>
  <si>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</si>
  <si>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</si>
  <si>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</si>
  <si>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</si>
  <si>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</si>
  <si>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 1.18</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</si>
  <si>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</si>
  <si>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</si>
  <si>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</si>
  <si>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</si>
  <si>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</si>
  <si>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</si>
  <si>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</si>
  <si>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</si>
  <si>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</si>
  <si>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</si>
  <si>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</si>
  <si>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</si>
  <si>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</si>
  <si>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</si>
  <si>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</si>
  <si>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</si>
  <si>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</si>
  <si>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</si>
  <si>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</si>
  <si>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</si>
  <si>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</si>
  <si>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</si>
  <si>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</si>
  <si>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</si>
  <si>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</si>
  <si>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</si>
  <si>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</si>
  <si>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</si>
  <si>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</si>
  <si>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</si>
  <si>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</si>
  <si>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</si>
  <si>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</si>
  <si>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</si>
  <si>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</si>
  <si>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</si>
  <si>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</si>
  <si>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</si>
  <si>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</si>
  <si>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</si>
  <si>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</si>
  <si>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</si>
  <si>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</si>
  <si>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</si>
  <si>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</si>
  <si>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</si>
  <si>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</si>
  <si>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</si>
  <si>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</si>
  <si>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</si>
  <si>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</si>
  <si>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</si>
  <si>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0.69</t>
  </si>
  <si>
    <t>石橋地区消防組合</t>
    <rPh sb="0" eb="4">
      <t>イシバシチク</t>
    </rPh>
    <rPh sb="4" eb="8">
      <t>ショウボウクミアイ</t>
    </rPh>
    <phoneticPr fontId="38"/>
  </si>
  <si>
    <t>小山広域保健衛生組合</t>
    <rPh sb="0" eb="4">
      <t>オヤマコウイキ</t>
    </rPh>
    <rPh sb="4" eb="8">
      <t>ホケンエイセイ</t>
    </rPh>
    <rPh sb="8" eb="10">
      <t>クミアイ</t>
    </rPh>
    <phoneticPr fontId="38"/>
  </si>
  <si>
    <t>栃木県市町村総合事務組合 一般会計</t>
    <rPh sb="0" eb="3">
      <t>トチギケン</t>
    </rPh>
    <rPh sb="3" eb="6">
      <t>シチョウソン</t>
    </rPh>
    <rPh sb="6" eb="12">
      <t>ソウゴウジムクミアイ</t>
    </rPh>
    <rPh sb="13" eb="17">
      <t>イッパンカイケイ</t>
    </rPh>
    <phoneticPr fontId="38"/>
  </si>
  <si>
    <t>上三川町農業公社</t>
  </si>
  <si>
    <t>公共施設等総合管理基金</t>
    <rPh sb="0" eb="5">
      <t>コウキョウシセツトウ</t>
    </rPh>
    <rPh sb="5" eb="11">
      <t>ソウゴウカンリキキン</t>
    </rPh>
    <phoneticPr fontId="5"/>
  </si>
  <si>
    <t>町営住宅施設整備基金</t>
    <rPh sb="0" eb="2">
      <t>チョウエイ</t>
    </rPh>
    <rPh sb="2" eb="4">
      <t>ジュウタク</t>
    </rPh>
    <rPh sb="4" eb="6">
      <t>シセツ</t>
    </rPh>
    <rPh sb="6" eb="10">
      <t>セイビキキン</t>
    </rPh>
    <phoneticPr fontId="38"/>
  </si>
  <si>
    <t>社会福祉基金</t>
    <rPh sb="0" eb="6">
      <t>シャカイフクシキキン</t>
    </rPh>
    <phoneticPr fontId="38"/>
  </si>
  <si>
    <t>義務教育施設整備基金</t>
    <rPh sb="0" eb="6">
      <t>ギムキョウイクシセツ</t>
    </rPh>
    <rPh sb="6" eb="10">
      <t>セイビキキン</t>
    </rPh>
    <phoneticPr fontId="38"/>
  </si>
  <si>
    <t>森林環境譲与税基金</t>
    <rPh sb="0" eb="7">
      <t>シンリンカンキ</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</si>
</sst>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60002</c:v>
                </c:pt>
                <c:pt idx="1">
                  <c:v>43192</c:v>
                </c:pt>
                <c:pt idx="2">
                  <c:v>27895</c:v>
                </c:pt>
                <c:pt idx="3">
                  <c:v>80433</c:v>
                </c:pt>
                <c:pt idx="4">
                  <c:v>37024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9.51</c:v>
                </c:pt>
                <c:pt idx="1">
                  <c:v>12.87</c:v>
                </c:pt>
                <c:pt idx="2">
                  <c:v>10.86</c:v>
                </c:pt>
                <c:pt idx="3">
                  <c:v>9.5500000000000007</c:v>
                </c:pt>
                <c:pt idx="4">
                  <c:v>12.66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33.97</c:v>
                </c:pt>
                <c:pt idx="1">
                  <c:v>34.54</c:v>
                </c:pt>
                <c:pt idx="2">
                  <c:v>35.479999999999997</c:v>
                </c:pt>
                <c:pt idx="3">
                  <c:v>35.04</c:v>
                </c:pt>
                <c:pt idx="4">
                  <c:v>29.93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-3.51</c:v>
                </c:pt>
                <c:pt idx="1">
                  <c:v>5.84</c:v>
                </c:pt>
                <c:pt idx="2">
                  <c:v>-2.35</c:v>
                </c:pt>
                <c:pt idx="3">
                  <c:v>-1.18</c:v>
                </c:pt>
                <c:pt idx="4">
                  <c:v>-0.69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0.23</c:v>
                </c:pt>
                <c:pt idx="2">
                  <c:v>#N/A</c:v>
                </c:pt>
                <c:pt idx="3">
                  <c:v>0.12</c:v>
                </c:pt>
                <c:pt idx="4">
                  <c:v>#N/A</c:v>
                </c:pt>
                <c:pt idx="5">
                  <c:v>0.21</c:v>
                </c:pt>
                <c:pt idx="6">
                  <c:v>#N/A</c:v>
                </c:pt>
                <c:pt idx="7">
                  <c:v>5.e-002</c:v>
                </c:pt>
                <c:pt idx="8">
                  <c:v>#N/A</c:v>
                </c:pt>
                <c:pt idx="9">
                  <c:v>1.e-002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3.e-002</c:v>
                </c:pt>
                <c:pt idx="4">
                  <c:v>#N/A</c:v>
                </c:pt>
                <c:pt idx="5">
                  <c:v>4.e-002</c:v>
                </c:pt>
                <c:pt idx="6">
                  <c:v>#N/A</c:v>
                </c:pt>
                <c:pt idx="7">
                  <c:v>5.e-002</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0.95</c:v>
                </c:pt>
                <c:pt idx="4">
                  <c:v>#N/A</c:v>
                </c:pt>
                <c:pt idx="5">
                  <c:v>0.55000000000000004</c:v>
                </c:pt>
                <c:pt idx="6">
                  <c:v>#N/A</c:v>
                </c:pt>
                <c:pt idx="7">
                  <c:v>1.64</c:v>
                </c:pt>
                <c:pt idx="8">
                  <c:v>#N/A</c:v>
                </c:pt>
                <c:pt idx="9">
                  <c:v>0.73</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0.95</c:v>
                </c:pt>
                <c:pt idx="4">
                  <c:v>#N/A</c:v>
                </c:pt>
                <c:pt idx="5">
                  <c:v>1.23</c:v>
                </c:pt>
                <c:pt idx="6">
                  <c:v>#N/A</c:v>
                </c:pt>
                <c:pt idx="7">
                  <c:v>1.37</c:v>
                </c:pt>
                <c:pt idx="8">
                  <c:v>#N/A</c:v>
                </c:pt>
                <c:pt idx="9">
                  <c:v>1.2</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2.02</c:v>
                </c:pt>
                <c:pt idx="4">
                  <c:v>#N/A</c:v>
                </c:pt>
                <c:pt idx="5">
                  <c:v>2.95</c:v>
                </c:pt>
                <c:pt idx="6">
                  <c:v>#N/A</c:v>
                </c:pt>
                <c:pt idx="7">
                  <c:v>3.44</c:v>
                </c:pt>
                <c:pt idx="8">
                  <c:v>#N/A</c:v>
                </c:pt>
                <c:pt idx="9">
                  <c:v>1.54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9.51</c:v>
                </c:pt>
                <c:pt idx="2">
                  <c:v>#N/A</c:v>
                </c:pt>
                <c:pt idx="3">
                  <c:v>12.86</c:v>
                </c:pt>
                <c:pt idx="4">
                  <c:v>#N/A</c:v>
                </c:pt>
                <c:pt idx="5">
                  <c:v>10.86</c:v>
                </c:pt>
                <c:pt idx="6">
                  <c:v>#N/A</c:v>
                </c:pt>
                <c:pt idx="7">
                  <c:v>9.5399999999999991</c:v>
                </c:pt>
                <c:pt idx="8">
                  <c:v>#N/A</c:v>
                </c:pt>
                <c:pt idx="9">
                  <c:v>12.66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28.12</c:v>
                </c:pt>
                <c:pt idx="2">
                  <c:v>#N/A</c:v>
                </c:pt>
                <c:pt idx="3">
                  <c:v>23.32</c:v>
                </c:pt>
                <c:pt idx="4">
                  <c:v>#N/A</c:v>
                </c:pt>
                <c:pt idx="5">
                  <c:v>19.309999999999999</c:v>
                </c:pt>
                <c:pt idx="6">
                  <c:v>#N/A</c:v>
                </c:pt>
                <c:pt idx="7">
                  <c:v>19.329999999999998</c:v>
                </c:pt>
                <c:pt idx="8">
                  <c:v>#N/A</c:v>
                </c:pt>
                <c:pt idx="9">
                  <c:v>18.18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1105</c:v>
                </c:pt>
                <c:pt idx="5">
                  <c:v>1110</c:v>
                </c:pt>
                <c:pt idx="8">
                  <c:v>1043</c:v>
                </c:pt>
                <c:pt idx="11">
                  <c:v>959</c:v>
                </c:pt>
                <c:pt idx="14">
                  <c:v>936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52</c:v>
                </c:pt>
                <c:pt idx="6">
                  <c:v>51</c:v>
                </c:pt>
                <c:pt idx="9">
                  <c:v>51</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589</c:v>
                </c:pt>
                <c:pt idx="3">
                  <c:v>583</c:v>
                </c:pt>
                <c:pt idx="6">
                  <c:v>557</c:v>
                </c:pt>
                <c:pt idx="9">
                  <c:v>564</c:v>
                </c:pt>
                <c:pt idx="12">
                  <c:v>519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830</c:v>
                </c:pt>
                <c:pt idx="3">
                  <c:v>894</c:v>
                </c:pt>
                <c:pt idx="6">
                  <c:v>935</c:v>
                </c:pt>
                <c:pt idx="9">
                  <c:v>863</c:v>
                </c:pt>
                <c:pt idx="12">
                  <c:v>811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372</c:v>
                </c:pt>
                <c:pt idx="2">
                  <c:v>#N/A</c:v>
                </c:pt>
                <c:pt idx="3">
                  <c:v>#N/A</c:v>
                </c:pt>
                <c:pt idx="4">
                  <c:v>419</c:v>
                </c:pt>
                <c:pt idx="5">
                  <c:v>#N/A</c:v>
                </c:pt>
                <c:pt idx="6">
                  <c:v>#N/A</c:v>
                </c:pt>
                <c:pt idx="7">
                  <c:v>501</c:v>
                </c:pt>
                <c:pt idx="8">
                  <c:v>#N/A</c:v>
                </c:pt>
                <c:pt idx="9">
                  <c:v>#N/A</c:v>
                </c:pt>
                <c:pt idx="10">
                  <c:v>520</c:v>
                </c:pt>
                <c:pt idx="11">
                  <c:v>#N/A</c:v>
                </c:pt>
                <c:pt idx="12">
                  <c:v>#N/A</c:v>
                </c:pt>
                <c:pt idx="13">
                  <c:v>433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10104</c:v>
                </c:pt>
                <c:pt idx="5">
                  <c:v>9903</c:v>
                </c:pt>
                <c:pt idx="8">
                  <c:v>9631</c:v>
                </c:pt>
                <c:pt idx="11">
                  <c:v>9029</c:v>
                </c:pt>
                <c:pt idx="14">
                  <c:v>8506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1548</c:v>
                </c:pt>
                <c:pt idx="5">
                  <c:v>1375</c:v>
                </c:pt>
                <c:pt idx="8">
                  <c:v>1283</c:v>
                </c:pt>
                <c:pt idx="11">
                  <c:v>1140</c:v>
                </c:pt>
                <c:pt idx="14">
                  <c:v>973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6500</c:v>
                </c:pt>
                <c:pt idx="5">
                  <c:v>6764</c:v>
                </c:pt>
                <c:pt idx="8">
                  <c:v>6845</c:v>
                </c:pt>
                <c:pt idx="11">
                  <c:v>6465</c:v>
                </c:pt>
                <c:pt idx="14">
                  <c:v>5971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890</c:v>
                </c:pt>
                <c:pt idx="3">
                  <c:v>774</c:v>
                </c:pt>
                <c:pt idx="6">
                  <c:v>753</c:v>
                </c:pt>
                <c:pt idx="9">
                  <c:v>718</c:v>
                </c:pt>
                <c:pt idx="12">
                  <c:v>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276</c:v>
                </c:pt>
                <c:pt idx="3">
                  <c:v>332</c:v>
                </c:pt>
                <c:pt idx="6">
                  <c:v>315</c:v>
                </c:pt>
                <c:pt idx="9">
                  <c:v>365</c:v>
                </c:pt>
                <c:pt idx="12">
                  <c:v>260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6475</c:v>
                </c:pt>
                <c:pt idx="3">
                  <c:v>5950</c:v>
                </c:pt>
                <c:pt idx="6">
                  <c:v>5679</c:v>
                </c:pt>
                <c:pt idx="9">
                  <c:v>5382</c:v>
                </c:pt>
                <c:pt idx="12">
                  <c:v>4999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6399</c:v>
                </c:pt>
                <c:pt idx="3">
                  <c:v>6656</c:v>
                </c:pt>
                <c:pt idx="6">
                  <c:v>6000</c:v>
                </c:pt>
                <c:pt idx="9">
                  <c:v>6081</c:v>
                </c:pt>
                <c:pt idx="12">
                  <c:v>5824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2615</c:v>
                </c:pt>
                <c:pt idx="1">
                  <c:v>2615</c:v>
                </c:pt>
                <c:pt idx="2">
                  <c:v>2302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1207</c:v>
                </c:pt>
                <c:pt idx="1">
                  <c:v>1089</c:v>
                </c:pt>
                <c:pt idx="2">
                  <c:v>983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1189</c:v>
                </c:pt>
                <c:pt idx="1">
                  <c:v>914</c:v>
                </c:pt>
                <c:pt idx="2">
                  <c:v>800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HGSｺﾞｼｯｸM"/>
              <a:ea typeface="HGSｺﾞｼｯｸM"/>
              <a:cs typeface="+mn-cs"/>
            </a:rPr>
            <a:t>　</a:t>
          </a:r>
          <a:r>
            <a:rPr kumimoji="1" lang="ja-JP" altLang="en-US" sz="1300" baseline="0">
              <a:solidFill>
                <a:schemeClr val="dk1"/>
              </a:solidFill>
              <a:effectLst/>
              <a:latin typeface="HGSｺﾞｼｯｸM"/>
              <a:ea typeface="HGSｺﾞｼｯｸM"/>
              <a:cs typeface="+mn-cs"/>
            </a:rPr>
            <a:t>過年度に借り入れた資金</a:t>
          </a:r>
          <a:r>
            <a:rPr kumimoji="1" lang="ja-JP" altLang="ja-JP" sz="1300" baseline="0">
              <a:solidFill>
                <a:schemeClr val="dk1"/>
              </a:solidFill>
              <a:effectLst/>
              <a:latin typeface="HGSｺﾞｼｯｸM"/>
              <a:ea typeface="HGSｺﾞｼｯｸM"/>
              <a:cs typeface="+mn-cs"/>
            </a:rPr>
            <a:t>の償還が</a:t>
          </a:r>
          <a:r>
            <a:rPr kumimoji="1" lang="ja-JP" altLang="en-US" sz="1300" baseline="0">
              <a:solidFill>
                <a:schemeClr val="dk1"/>
              </a:solidFill>
              <a:effectLst/>
              <a:latin typeface="HGSｺﾞｼｯｸM"/>
              <a:ea typeface="HGSｺﾞｼｯｸM"/>
              <a:cs typeface="+mn-cs"/>
            </a:rPr>
            <a:t>完了したこと</a:t>
          </a:r>
          <a:r>
            <a:rPr kumimoji="1" lang="ja-JP" altLang="ja-JP" sz="1300" baseline="0">
              <a:solidFill>
                <a:schemeClr val="dk1"/>
              </a:solidFill>
              <a:effectLst/>
              <a:latin typeface="HGSｺﾞｼｯｸM"/>
              <a:ea typeface="HGSｺﾞｼｯｸM"/>
              <a:cs typeface="+mn-cs"/>
            </a:rPr>
            <a:t>により、元利償還金は前年度より</a:t>
          </a:r>
          <a:r>
            <a:rPr kumimoji="1" lang="ja-JP" altLang="en-US" sz="1300" baseline="0">
              <a:solidFill>
                <a:schemeClr val="dk1"/>
              </a:solidFill>
              <a:effectLst/>
              <a:latin typeface="HGSｺﾞｼｯｸM"/>
              <a:ea typeface="HGSｺﾞｼｯｸM"/>
              <a:cs typeface="+mn-cs"/>
            </a:rPr>
            <a:t>減額</a:t>
          </a:r>
          <a:r>
            <a:rPr kumimoji="1" lang="ja-JP" altLang="ja-JP" sz="130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今後において</a:t>
          </a:r>
          <a:r>
            <a:rPr kumimoji="1" lang="ja-JP" altLang="en-US" sz="1300" b="0" i="0" baseline="0">
              <a:solidFill>
                <a:schemeClr val="dk1"/>
              </a:solidFill>
              <a:effectLst/>
              <a:latin typeface="HGSｺﾞｼｯｸM"/>
              <a:ea typeface="HGSｺﾞｼｯｸM"/>
              <a:cs typeface="+mn-cs"/>
            </a:rPr>
            <a:t>は</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庁舎大規模改修事業や小中学校屋内運動場及び体育センターへの空調機設置事業など</a:t>
          </a:r>
          <a:r>
            <a:rPr kumimoji="1" lang="ja-JP" altLang="ja-JP" sz="1300" b="0" i="0" baseline="0">
              <a:solidFill>
                <a:schemeClr val="dk1"/>
              </a:solidFill>
              <a:effectLst/>
              <a:latin typeface="HGSｺﾞｼｯｸM"/>
              <a:ea typeface="HGSｺﾞｼｯｸM"/>
              <a:cs typeface="+mn-cs"/>
            </a:rPr>
            <a:t>、大型事業が控えていることにより、起債発行額の増加が想定される。公共施設総合管理計画に基づき、町全体の費用負担や他施設との優先度を考慮し、事業費の縮減・平準化による財政負担の軽減に努める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HGSｺﾞｼｯｸM"/>
              <a:ea typeface="HGSｺﾞｼｯｸM"/>
            </a:rPr>
            <a:t>　</a:t>
          </a:r>
          <a:r>
            <a:rPr kumimoji="1" lang="ja-JP" altLang="en-US" sz="1300">
              <a:latin typeface="HGSｺﾞｼｯｸM"/>
              <a:ea typeface="HGSｺﾞｼｯｸM"/>
            </a:rPr>
            <a:t>該当なし</a:t>
          </a:r>
          <a:endParaRPr kumimoji="1" lang="ja-JP" altLang="en-US" sz="1300">
            <a:latin typeface="HGSｺﾞｼｯｸM"/>
            <a:ea typeface="HGSｺﾞｼｯｸM"/>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当町の特徴として、法人町民税収入により財政状況は大きく変動する。現状は将来負担額を充当可能財源等が上回り、将来負担比率の指数が計上されていない。</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今後は、本庁舎を含めた公共施設等の大規模更新が控えているため、借入や基金の取崩しにより、将来負担比率が上昇すると予測される。起債と基金を適切に活用し、財政負担の軽減に努める。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栃木県上三川町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令和６</a:t>
          </a:r>
          <a:r>
            <a:rPr kumimoji="1" lang="ja-JP" altLang="ja-JP" sz="1300" b="0" i="0" baseline="0">
              <a:solidFill>
                <a:schemeClr val="dk1"/>
              </a:solidFill>
              <a:effectLst/>
              <a:latin typeface="HGSｺﾞｼｯｸM"/>
              <a:ea typeface="HGSｺﾞｼｯｸM"/>
              <a:cs typeface="+mn-cs"/>
            </a:rPr>
            <a:t>年度は財源確保のため財政調整基金を３１５百万円、町債の償還の財源として町債管理基金を１５０百万円取り崩し</a:t>
          </a:r>
          <a:r>
            <a:rPr kumimoji="1" lang="ja-JP" altLang="en-US" sz="1300" b="0" i="0" baseline="0">
              <a:solidFill>
                <a:schemeClr val="dk1"/>
              </a:solidFill>
              <a:effectLst/>
              <a:latin typeface="HGSｺﾞｼｯｸM"/>
              <a:ea typeface="HGSｺﾞｼｯｸM"/>
              <a:cs typeface="+mn-cs"/>
            </a:rPr>
            <a:t>たほか</a:t>
          </a:r>
          <a:r>
            <a:rPr kumimoji="1" lang="ja-JP" altLang="ja-JP" sz="1300" b="0" i="0" baseline="0">
              <a:solidFill>
                <a:schemeClr val="dk1"/>
              </a:solidFill>
              <a:effectLst/>
              <a:latin typeface="HGSｺﾞｼｯｸM"/>
              <a:ea typeface="HGSｺﾞｼｯｸM"/>
              <a:cs typeface="+mn-cs"/>
            </a:rPr>
            <a:t>、庁舎大規模改修事業</a:t>
          </a:r>
          <a:r>
            <a:rPr kumimoji="1" lang="ja-JP" altLang="en-US" sz="1300" b="0" i="0" baseline="0">
              <a:solidFill>
                <a:schemeClr val="dk1"/>
              </a:solidFill>
              <a:effectLst/>
              <a:latin typeface="HGSｺﾞｼｯｸM"/>
              <a:ea typeface="HGSｺﾞｼｯｸM"/>
              <a:cs typeface="+mn-cs"/>
            </a:rPr>
            <a:t>に充てるため公共施設等総合管理基金を１００百万円取り崩した</a:t>
          </a:r>
          <a:r>
            <a:rPr kumimoji="1" lang="ja-JP" altLang="ja-JP" sz="1300" b="0" i="0" baseline="0">
              <a:solidFill>
                <a:schemeClr val="dk1"/>
              </a:solidFill>
              <a:effectLst/>
              <a:latin typeface="HGSｺﾞｼｯｸM"/>
              <a:ea typeface="HGSｺﾞｼｯｸM"/>
              <a:cs typeface="+mn-cs"/>
            </a:rPr>
            <a:t>こと</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基金残高が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急激な景気の変動による財源不足や後年度の臨時的事業に対応するため、財政調整基金は７億円（標準財政規模の１０％）以上、町債管理基金は５億円（単年度公債費の１／２）以上を確保することを目指す。今後、公共施設等の</a:t>
          </a:r>
          <a:r>
            <a:rPr kumimoji="1" lang="ja-JP" altLang="en-US" sz="1300" b="0" i="0" baseline="0">
              <a:solidFill>
                <a:schemeClr val="dk1"/>
              </a:solidFill>
              <a:effectLst/>
              <a:latin typeface="HGSｺﾞｼｯｸM"/>
              <a:ea typeface="HGSｺﾞｼｯｸM"/>
              <a:cs typeface="+mn-cs"/>
            </a:rPr>
            <a:t>長寿命化や整備</a:t>
          </a:r>
          <a:r>
            <a:rPr kumimoji="1" lang="ja-JP" altLang="ja-JP" sz="1300" b="0" i="0" baseline="0">
              <a:solidFill>
                <a:schemeClr val="dk1"/>
              </a:solidFill>
              <a:effectLst/>
              <a:latin typeface="HGSｺﾞｼｯｸM"/>
              <a:ea typeface="HGSｺﾞｼｯｸM"/>
              <a:cs typeface="+mn-cs"/>
            </a:rPr>
            <a:t>により、多くの財源が必要となる見込みであり、事業費の縮減や平準化を図りながら、基金は適切に活用していく。</a:t>
          </a:r>
          <a:endParaRPr lang="ja-JP" altLang="ja-JP" sz="1300">
            <a:effectLst/>
            <a:latin typeface="HGSｺﾞｼｯｸM"/>
            <a:ea typeface="HGSｺﾞｼｯｸM"/>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公共施設等総合管理基金：公共施設の計画的な更新や改修</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a:t>
          </a:r>
          <a:r>
            <a:rPr kumimoji="1" lang="ja-JP" altLang="ja-JP" sz="1300">
              <a:solidFill>
                <a:schemeClr val="dk1"/>
              </a:solidFill>
              <a:effectLst/>
              <a:latin typeface="HGSｺﾞｼｯｸM"/>
              <a:ea typeface="HGSｺﾞｼｯｸM"/>
              <a:cs typeface="+mn-cs"/>
            </a:rPr>
            <a:t>町営住宅施設整備基金：町営住宅の維持管理</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社会福祉基金：高齢者の保健福祉の増進など社会福祉の向上</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義務教育施設整備基金：義務教育施設の維持、改修</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公共施設等総合管理基金：庁舎大規模改修工事のため１００百万円を取り崩し、</a:t>
          </a:r>
          <a:r>
            <a:rPr kumimoji="1" lang="en-US" altLang="ja-JP" sz="1300" b="0" i="0" baseline="0">
              <a:solidFill>
                <a:schemeClr val="dk1"/>
              </a:solidFill>
              <a:effectLst/>
              <a:latin typeface="HGSｺﾞｼｯｸM"/>
              <a:ea typeface="HGSｺﾞｼｯｸM"/>
              <a:cs typeface="+mn-cs"/>
            </a:rPr>
            <a:t>ORIGAMI</a:t>
          </a:r>
          <a:r>
            <a:rPr kumimoji="1" lang="ja-JP" altLang="en-US" sz="1300" b="0" i="0" baseline="0">
              <a:solidFill>
                <a:schemeClr val="dk1"/>
              </a:solidFill>
              <a:effectLst/>
              <a:latin typeface="HGSｺﾞｼｯｸM"/>
              <a:ea typeface="HGSｺﾞｼｯｸM"/>
              <a:cs typeface="+mn-cs"/>
            </a:rPr>
            <a:t>プラザ建設完了</a:t>
          </a:r>
          <a:r>
            <a:rPr kumimoji="1" lang="ja-JP" altLang="ja-JP" sz="1300" b="0" i="0" baseline="0">
              <a:solidFill>
                <a:schemeClr val="dk1"/>
              </a:solidFill>
              <a:effectLst/>
              <a:latin typeface="HGSｺﾞｼｯｸM"/>
              <a:ea typeface="HGSｺﾞｼｯｸM"/>
              <a:cs typeface="+mn-cs"/>
            </a:rPr>
            <a:t>のため</a:t>
          </a:r>
          <a:r>
            <a:rPr kumimoji="1" lang="ja-JP" altLang="ja-JP" sz="1300" b="0" i="0" baseline="0">
              <a:solidFill>
                <a:schemeClr val="dk1"/>
              </a:solidFill>
              <a:effectLst/>
              <a:latin typeface="HGSｺﾞｼｯｸM"/>
              <a:ea typeface="HGSｺﾞｼｯｸM"/>
              <a:cs typeface="+mn-cs"/>
            </a:rPr>
            <a:t>「</a:t>
          </a:r>
          <a:r>
            <a:rPr kumimoji="1" lang="ja-JP" altLang="ja-JP" sz="1300" b="0" i="0" baseline="0">
              <a:solidFill>
                <a:schemeClr val="dk1"/>
              </a:solidFill>
              <a:effectLst/>
              <a:latin typeface="HGSｺﾞｼｯｸM"/>
              <a:ea typeface="HGSｺﾞｼｯｸM"/>
              <a:cs typeface="+mn-cs"/>
            </a:rPr>
            <a:t>生涯学習センター整備基金」</a:t>
          </a:r>
          <a:r>
            <a:rPr kumimoji="1" lang="ja-JP" altLang="ja-JP" sz="1300" b="0" i="0" baseline="0">
              <a:solidFill>
                <a:schemeClr val="dk1"/>
              </a:solidFill>
              <a:effectLst/>
              <a:latin typeface="HGSｺﾞｼｯｸM"/>
              <a:ea typeface="HGSｺﾞｼｯｸM"/>
              <a:cs typeface="+mn-cs"/>
            </a:rPr>
            <a:t>残額１００</a:t>
          </a:r>
          <a:r>
            <a:rPr kumimoji="1" lang="ja-JP" altLang="ja-JP" sz="1300" b="0" i="0" baseline="0">
              <a:solidFill>
                <a:schemeClr val="dk1"/>
              </a:solidFill>
              <a:effectLst/>
              <a:latin typeface="HGSｺﾞｼｯｸM"/>
              <a:ea typeface="HGSｺﾞｼｯｸM"/>
              <a:cs typeface="+mn-cs"/>
            </a:rPr>
            <a:t>百万円を振替えた</a:t>
          </a:r>
          <a:r>
            <a:rPr kumimoji="1" lang="ja-JP" altLang="ja-JP" sz="1300" b="0" i="0" baseline="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町営住宅施設整備基金：今後の町営住宅の維持改修費として計画的に１０百万円を積み立てた。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社会福祉基金：地域福祉の向上を図るために９百万円を取り崩し、ふるさと納税寄附採納により</a:t>
          </a:r>
          <a:r>
            <a:rPr kumimoji="1" lang="ja-JP" altLang="en-US" sz="1300">
              <a:solidFill>
                <a:schemeClr val="dk1"/>
              </a:solidFill>
              <a:effectLst/>
              <a:latin typeface="HGSｺﾞｼｯｸM"/>
              <a:ea typeface="HGSｺﾞｼｯｸM"/>
              <a:cs typeface="+mn-cs"/>
            </a:rPr>
            <a:t>２</a:t>
          </a:r>
          <a:r>
            <a:rPr kumimoji="1" lang="ja-JP" altLang="ja-JP" sz="1300">
              <a:solidFill>
                <a:schemeClr val="dk1"/>
              </a:solidFill>
              <a:effectLst/>
              <a:latin typeface="HGSｺﾞｼｯｸM"/>
              <a:ea typeface="HGSｺﾞｼｯｸM"/>
              <a:cs typeface="+mn-cs"/>
            </a:rPr>
            <a:t>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a:t>
          </a:r>
          <a:r>
            <a:rPr kumimoji="1" lang="ja-JP" altLang="ja-JP" sz="1300">
              <a:solidFill>
                <a:schemeClr val="dk1"/>
              </a:solidFill>
              <a:effectLst/>
              <a:latin typeface="HGSｺﾞｼｯｸM"/>
              <a:ea typeface="HGSｺﾞｼｯｸM"/>
              <a:cs typeface="+mn-cs"/>
            </a:rPr>
            <a:t>ふるさと納税寄附採納により１１百万円を積み立てた。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老朽化している</a:t>
          </a:r>
          <a:r>
            <a:rPr kumimoji="1" lang="ja-JP" altLang="ja-JP" sz="1300" b="0" i="0" baseline="0">
              <a:solidFill>
                <a:schemeClr val="dk1"/>
              </a:solidFill>
              <a:effectLst/>
              <a:latin typeface="HGSｺﾞｼｯｸM"/>
              <a:ea typeface="HGSｺﾞｼｯｸM"/>
              <a:cs typeface="+mn-cs"/>
            </a:rPr>
            <a:t>公共施設の長寿命化のための維持改修工事に備えるなど中長期的な視点から、目的に沿った基金の積立て及び取崩しを計画的に行う。</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財源確保のため財政調整基金を３１５百万円を取り崩したため、基金残高は減額となった。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経済情勢による税収の増減が大きく、財源の不足額が生じたときは財政調整基金から補填している。今後も事業の見直しを進め、事業費の縮減に取り組むことで、一定の基金残高確保を図っていく。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過去の大型事業における借入や臨時財政対策債の償還の財源として１５０百万円を取り崩したため、基金残高は減額となった。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今後は</a:t>
          </a:r>
          <a:r>
            <a:rPr kumimoji="1" lang="ja-JP" altLang="ja-JP" sz="1300" b="0" i="0" baseline="0">
              <a:solidFill>
                <a:schemeClr val="dk1"/>
              </a:solidFill>
              <a:effectLst/>
              <a:latin typeface="HGSｺﾞｼｯｸM"/>
              <a:ea typeface="HGSｺﾞｼｯｸM"/>
              <a:cs typeface="+mn-cs"/>
            </a:rPr>
            <a:t>公共施設等の長寿命化のための改修工事</a:t>
          </a:r>
          <a:r>
            <a:rPr kumimoji="1" lang="ja-JP" altLang="en-US" sz="1300" b="0" i="0" baseline="0">
              <a:solidFill>
                <a:schemeClr val="dk1"/>
              </a:solidFill>
              <a:effectLst/>
              <a:latin typeface="HGSｺﾞｼｯｸM"/>
              <a:ea typeface="HGSｺﾞｼｯｸM"/>
              <a:cs typeface="+mn-cs"/>
            </a:rPr>
            <a:t>など</a:t>
          </a:r>
          <a:r>
            <a:rPr kumimoji="1" lang="ja-JP" altLang="ja-JP" sz="1300" b="0" i="0" baseline="0">
              <a:solidFill>
                <a:schemeClr val="dk1"/>
              </a:solidFill>
              <a:effectLst/>
              <a:latin typeface="HGSｺﾞｼｯｸM"/>
              <a:ea typeface="HGSｺﾞｼｯｸM"/>
              <a:cs typeface="+mn-cs"/>
            </a:rPr>
            <a:t>により、元利償還金の増額が見込まれる。税収の増減を注視し、町債の適正な管理に必要な残高を確保しながら、取崩しを行っていく。</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大型企業が立地していることにより、全国平均及び県平均を大きく上回る良好な指数で推移しているものの、令和</a:t>
          </a:r>
          <a:r>
            <a:rPr kumimoji="1" lang="ja-JP" altLang="en-US" sz="1300">
              <a:solidFill>
                <a:schemeClr val="dk1"/>
              </a:solidFill>
              <a:effectLst/>
              <a:latin typeface="HGSｺﾞｼｯｸM"/>
              <a:ea typeface="HGSｺﾞｼｯｸM"/>
              <a:cs typeface="+mn-cs"/>
            </a:rPr>
            <a:t>３</a:t>
          </a:r>
          <a:r>
            <a:rPr kumimoji="1" lang="ja-JP" altLang="ja-JP" sz="1300">
              <a:solidFill>
                <a:schemeClr val="dk1"/>
              </a:solidFill>
              <a:effectLst/>
              <a:latin typeface="HGSｺﾞｼｯｸM"/>
              <a:ea typeface="HGSｺﾞｼｯｸM"/>
              <a:cs typeface="+mn-cs"/>
            </a:rPr>
            <a:t>年度</a:t>
          </a:r>
          <a:r>
            <a:rPr kumimoji="1" lang="ja-JP" altLang="en-US" sz="1300">
              <a:solidFill>
                <a:schemeClr val="dk1"/>
              </a:solidFill>
              <a:effectLst/>
              <a:latin typeface="HGSｺﾞｼｯｸM"/>
              <a:ea typeface="HGSｺﾞｼｯｸM"/>
              <a:cs typeface="+mn-cs"/>
            </a:rPr>
            <a:t>以降は</a:t>
          </a:r>
          <a:r>
            <a:rPr kumimoji="1" lang="ja-JP" altLang="ja-JP" sz="1300">
              <a:solidFill>
                <a:schemeClr val="dk1"/>
              </a:solidFill>
              <a:effectLst/>
              <a:latin typeface="HGSｺﾞｼｯｸM"/>
              <a:ea typeface="HGSｺﾞｼｯｸM"/>
              <a:cs typeface="+mn-cs"/>
            </a:rPr>
            <a:t>１．０を下回っ</a:t>
          </a:r>
          <a:r>
            <a:rPr kumimoji="1" lang="ja-JP" altLang="en-US" sz="1300">
              <a:solidFill>
                <a:schemeClr val="dk1"/>
              </a:solidFill>
              <a:effectLst/>
              <a:latin typeface="HGSｺﾞｼｯｸM"/>
              <a:ea typeface="HGSｺﾞｼｯｸM"/>
              <a:cs typeface="+mn-cs"/>
            </a:rPr>
            <a:t>ている</a:t>
          </a:r>
          <a:r>
            <a:rPr kumimoji="1" lang="ja-JP" altLang="ja-JP" sz="1300">
              <a:solidFill>
                <a:schemeClr val="dk1"/>
              </a:solidFill>
              <a:effectLst/>
              <a:latin typeface="HGSｺﾞｼｯｸM"/>
              <a:ea typeface="HGSｺﾞｼｯｸM"/>
              <a:cs typeface="+mn-cs"/>
            </a:rPr>
            <a:t>。法人</a:t>
          </a:r>
          <a:r>
            <a:rPr kumimoji="1" lang="ja-JP" altLang="en-US" sz="1300">
              <a:solidFill>
                <a:schemeClr val="dk1"/>
              </a:solidFill>
              <a:effectLst/>
              <a:latin typeface="HGSｺﾞｼｯｸM"/>
              <a:ea typeface="HGSｺﾞｼｯｸM"/>
              <a:cs typeface="+mn-cs"/>
            </a:rPr>
            <a:t>からの</a:t>
          </a:r>
          <a:r>
            <a:rPr kumimoji="1" lang="ja-JP" altLang="ja-JP" sz="1300">
              <a:solidFill>
                <a:schemeClr val="dk1"/>
              </a:solidFill>
              <a:effectLst/>
              <a:latin typeface="HGSｺﾞｼｯｸM"/>
              <a:ea typeface="HGSｺﾞｼｯｸM"/>
              <a:cs typeface="+mn-cs"/>
            </a:rPr>
            <a:t>税収は景気の動向により変動する</a:t>
          </a:r>
          <a:r>
            <a:rPr kumimoji="1" lang="ja-JP" altLang="en-US" sz="1300">
              <a:solidFill>
                <a:schemeClr val="dk1"/>
              </a:solidFill>
              <a:effectLst/>
              <a:latin typeface="HGSｺﾞｼｯｸM"/>
              <a:ea typeface="HGSｺﾞｼｯｸM"/>
              <a:cs typeface="+mn-cs"/>
            </a:rPr>
            <a:t>が</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現状としては</a:t>
          </a:r>
          <a:r>
            <a:rPr kumimoji="1" lang="ja-JP" altLang="ja-JP" sz="1300">
              <a:solidFill>
                <a:schemeClr val="dk1"/>
              </a:solidFill>
              <a:effectLst/>
              <a:latin typeface="HGSｺﾞｼｯｸM"/>
              <a:ea typeface="HGSｺﾞｼｯｸM"/>
              <a:cs typeface="+mn-cs"/>
            </a:rPr>
            <a:t>大幅な増収を見込むことは難しい。さらに、</a:t>
          </a:r>
          <a:r>
            <a:rPr kumimoji="1" lang="ja-JP" altLang="en-US" sz="1300">
              <a:solidFill>
                <a:schemeClr val="dk1"/>
              </a:solidFill>
              <a:effectLst/>
              <a:latin typeface="HGSｺﾞｼｯｸM"/>
              <a:ea typeface="HGSｺﾞｼｯｸM"/>
              <a:cs typeface="+mn-cs"/>
            </a:rPr>
            <a:t>児童福祉事業や障害福祉事業等の</a:t>
          </a:r>
          <a:r>
            <a:rPr kumimoji="1" lang="ja-JP" altLang="ja-JP" sz="1300">
              <a:solidFill>
                <a:schemeClr val="dk1"/>
              </a:solidFill>
              <a:effectLst/>
              <a:latin typeface="HGSｺﾞｼｯｸM"/>
              <a:ea typeface="HGSｺﾞｼｯｸM"/>
              <a:cs typeface="+mn-cs"/>
            </a:rPr>
            <a:t>社会保障経費</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年々増加している。数値としては全国平均を上回っているが、税収に合った適正な財政運営に努める。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91440</xdr:rowOff>
    </xdr:from>
    <xdr:to xmlns:xdr="http://schemas.openxmlformats.org/drawingml/2006/spreadsheetDrawing">
      <xdr:col>23</xdr:col>
      <xdr:colOff>133350</xdr:colOff>
      <xdr:row>45</xdr:row>
      <xdr:rowOff>60960</xdr:rowOff>
    </xdr:to>
    <xdr:cxnSp macro="">
      <xdr:nvCxnSpPr>
        <xdr:cNvPr id="64" name="直線コネクタ 63"/>
        <xdr:cNvCxnSpPr/>
      </xdr:nvCxnSpPr>
      <xdr:spPr>
        <a:xfrm flipV="1">
          <a:off x="4953000" y="643509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33020</xdr:rowOff>
    </xdr:from>
    <xdr:ext cx="762000" cy="259080"/>
    <xdr:sp macro="" textlink="">
      <xdr:nvSpPr>
        <xdr:cNvPr id="65" name="財政力最小値テキスト"/>
        <xdr:cNvSpPr txBox="1"/>
      </xdr:nvSpPr>
      <xdr:spPr>
        <a:xfrm>
          <a:off x="5041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60960</xdr:rowOff>
    </xdr:from>
    <xdr:to xmlns:xdr="http://schemas.openxmlformats.org/drawingml/2006/spreadsheetDrawing">
      <xdr:col>24</xdr:col>
      <xdr:colOff>12700</xdr:colOff>
      <xdr:row>45</xdr:row>
      <xdr:rowOff>60960</xdr:rowOff>
    </xdr:to>
    <xdr:cxnSp macro="">
      <xdr:nvCxnSpPr>
        <xdr:cNvPr id="66" name="直線コネクタ 65"/>
        <xdr:cNvCxnSpPr/>
      </xdr:nvCxnSpPr>
      <xdr:spPr>
        <a:xfrm>
          <a:off x="4864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6350</xdr:rowOff>
    </xdr:from>
    <xdr:ext cx="762000" cy="255905"/>
    <xdr:sp macro="" textlink="">
      <xdr:nvSpPr>
        <xdr:cNvPr id="67" name="財政力最大値テキスト"/>
        <xdr:cNvSpPr txBox="1"/>
      </xdr:nvSpPr>
      <xdr:spPr>
        <a:xfrm>
          <a:off x="5041900" y="6178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91440</xdr:rowOff>
    </xdr:from>
    <xdr:to xmlns:xdr="http://schemas.openxmlformats.org/drawingml/2006/spreadsheetDrawing">
      <xdr:col>24</xdr:col>
      <xdr:colOff>12700</xdr:colOff>
      <xdr:row>37</xdr:row>
      <xdr:rowOff>91440</xdr:rowOff>
    </xdr:to>
    <xdr:cxnSp macro="">
      <xdr:nvCxnSpPr>
        <xdr:cNvPr id="68" name="直線コネクタ 67"/>
        <xdr:cNvCxnSpPr/>
      </xdr:nvCxnSpPr>
      <xdr:spPr>
        <a:xfrm>
          <a:off x="4864100" y="643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86995</xdr:rowOff>
    </xdr:from>
    <xdr:to xmlns:xdr="http://schemas.openxmlformats.org/drawingml/2006/spreadsheetDrawing">
      <xdr:col>23</xdr:col>
      <xdr:colOff>133350</xdr:colOff>
      <xdr:row>40</xdr:row>
      <xdr:rowOff>86995</xdr:rowOff>
    </xdr:to>
    <xdr:cxnSp macro="">
      <xdr:nvCxnSpPr>
        <xdr:cNvPr id="69" name="直線コネクタ 68"/>
        <xdr:cNvCxnSpPr/>
      </xdr:nvCxnSpPr>
      <xdr:spPr>
        <a:xfrm>
          <a:off x="4114800" y="69449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132080</xdr:rowOff>
    </xdr:from>
    <xdr:ext cx="762000" cy="255905"/>
    <xdr:sp macro="" textlink="">
      <xdr:nvSpPr>
        <xdr:cNvPr id="70" name="財政力平均値テキスト"/>
        <xdr:cNvSpPr txBox="1"/>
      </xdr:nvSpPr>
      <xdr:spPr>
        <a:xfrm>
          <a:off x="5041900" y="71615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159385</xdr:rowOff>
    </xdr:from>
    <xdr:to xmlns:xdr="http://schemas.openxmlformats.org/drawingml/2006/spreadsheetDrawing">
      <xdr:col>23</xdr:col>
      <xdr:colOff>184150</xdr:colOff>
      <xdr:row>42</xdr:row>
      <xdr:rowOff>89535</xdr:rowOff>
    </xdr:to>
    <xdr:sp macro="" textlink="">
      <xdr:nvSpPr>
        <xdr:cNvPr id="71" name="フローチャート: 判断 70"/>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59690</xdr:rowOff>
    </xdr:from>
    <xdr:to xmlns:xdr="http://schemas.openxmlformats.org/drawingml/2006/spreadsheetDrawing">
      <xdr:col>19</xdr:col>
      <xdr:colOff>133350</xdr:colOff>
      <xdr:row>40</xdr:row>
      <xdr:rowOff>86995</xdr:rowOff>
    </xdr:to>
    <xdr:cxnSp macro="">
      <xdr:nvCxnSpPr>
        <xdr:cNvPr id="72" name="直線コネクタ 71"/>
        <xdr:cNvCxnSpPr/>
      </xdr:nvCxnSpPr>
      <xdr:spPr>
        <a:xfrm>
          <a:off x="3225800" y="6917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14605</xdr:rowOff>
    </xdr:from>
    <xdr:to xmlns:xdr="http://schemas.openxmlformats.org/drawingml/2006/spreadsheetDrawing">
      <xdr:col>19</xdr:col>
      <xdr:colOff>184150</xdr:colOff>
      <xdr:row>42</xdr:row>
      <xdr:rowOff>116205</xdr:rowOff>
    </xdr:to>
    <xdr:sp macro="" textlink="">
      <xdr:nvSpPr>
        <xdr:cNvPr id="73" name="フローチャート: 判断 72"/>
        <xdr:cNvSpPr/>
      </xdr:nvSpPr>
      <xdr:spPr>
        <a:xfrm>
          <a:off x="4064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100965</xdr:rowOff>
    </xdr:from>
    <xdr:ext cx="736600" cy="255905"/>
    <xdr:sp macro="" textlink="">
      <xdr:nvSpPr>
        <xdr:cNvPr id="74" name="テキスト ボックス 73"/>
        <xdr:cNvSpPr txBox="1"/>
      </xdr:nvSpPr>
      <xdr:spPr>
        <a:xfrm>
          <a:off x="3733800" y="73018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59690</xdr:rowOff>
    </xdr:from>
    <xdr:to xmlns:xdr="http://schemas.openxmlformats.org/drawingml/2006/spreadsheetDrawing">
      <xdr:col>15</xdr:col>
      <xdr:colOff>82550</xdr:colOff>
      <xdr:row>40</xdr:row>
      <xdr:rowOff>59690</xdr:rowOff>
    </xdr:to>
    <xdr:cxnSp macro="">
      <xdr:nvCxnSpPr>
        <xdr:cNvPr id="75" name="直線コネクタ 74"/>
        <xdr:cNvCxnSpPr/>
      </xdr:nvCxnSpPr>
      <xdr:spPr>
        <a:xfrm>
          <a:off x="23368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1270</xdr:rowOff>
    </xdr:from>
    <xdr:to xmlns:xdr="http://schemas.openxmlformats.org/drawingml/2006/spreadsheetDrawing">
      <xdr:col>15</xdr:col>
      <xdr:colOff>133350</xdr:colOff>
      <xdr:row>42</xdr:row>
      <xdr:rowOff>102870</xdr:rowOff>
    </xdr:to>
    <xdr:sp macro="" textlink="">
      <xdr:nvSpPr>
        <xdr:cNvPr id="76" name="フローチャート: 判断 75"/>
        <xdr:cNvSpPr/>
      </xdr:nvSpPr>
      <xdr:spPr>
        <a:xfrm>
          <a:off x="3175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87630</xdr:rowOff>
    </xdr:from>
    <xdr:ext cx="762000" cy="255905"/>
    <xdr:sp macro="" textlink="">
      <xdr:nvSpPr>
        <xdr:cNvPr id="77" name="テキスト ボックス 76"/>
        <xdr:cNvSpPr txBox="1"/>
      </xdr:nvSpPr>
      <xdr:spPr>
        <a:xfrm>
          <a:off x="2844800" y="7288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57150</xdr:rowOff>
    </xdr:from>
    <xdr:to xmlns:xdr="http://schemas.openxmlformats.org/drawingml/2006/spreadsheetDrawing">
      <xdr:col>11</xdr:col>
      <xdr:colOff>31750</xdr:colOff>
      <xdr:row>40</xdr:row>
      <xdr:rowOff>59690</xdr:rowOff>
    </xdr:to>
    <xdr:cxnSp macro="">
      <xdr:nvCxnSpPr>
        <xdr:cNvPr id="78" name="直線コネクタ 77"/>
        <xdr:cNvCxnSpPr/>
      </xdr:nvCxnSpPr>
      <xdr:spPr>
        <a:xfrm>
          <a:off x="1447800" y="674370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9" name="フローチャート: 判断 78"/>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5905"/>
    <xdr:sp macro="" textlink="">
      <xdr:nvSpPr>
        <xdr:cNvPr id="80" name="テキスト ボックス 79"/>
        <xdr:cNvSpPr txBox="1"/>
      </xdr:nvSpPr>
      <xdr:spPr>
        <a:xfrm>
          <a:off x="1955800" y="7275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5905"/>
    <xdr:sp macro="" textlink="">
      <xdr:nvSpPr>
        <xdr:cNvPr id="82" name="テキスト ボックス 81"/>
        <xdr:cNvSpPr txBox="1"/>
      </xdr:nvSpPr>
      <xdr:spPr>
        <a:xfrm>
          <a:off x="1066800" y="7221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36195</xdr:rowOff>
    </xdr:from>
    <xdr:to xmlns:xdr="http://schemas.openxmlformats.org/drawingml/2006/spreadsheetDrawing">
      <xdr:col>23</xdr:col>
      <xdr:colOff>184150</xdr:colOff>
      <xdr:row>40</xdr:row>
      <xdr:rowOff>137795</xdr:rowOff>
    </xdr:to>
    <xdr:sp macro="" textlink="">
      <xdr:nvSpPr>
        <xdr:cNvPr id="88" name="楕円 87"/>
        <xdr:cNvSpPr/>
      </xdr:nvSpPr>
      <xdr:spPr>
        <a:xfrm>
          <a:off x="4902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52705</xdr:rowOff>
    </xdr:from>
    <xdr:ext cx="762000" cy="255905"/>
    <xdr:sp macro="" textlink="">
      <xdr:nvSpPr>
        <xdr:cNvPr id="89" name="財政力該当値テキスト"/>
        <xdr:cNvSpPr txBox="1"/>
      </xdr:nvSpPr>
      <xdr:spPr>
        <a:xfrm>
          <a:off x="5041900" y="6739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36195</xdr:rowOff>
    </xdr:from>
    <xdr:to xmlns:xdr="http://schemas.openxmlformats.org/drawingml/2006/spreadsheetDrawing">
      <xdr:col>19</xdr:col>
      <xdr:colOff>184150</xdr:colOff>
      <xdr:row>40</xdr:row>
      <xdr:rowOff>137795</xdr:rowOff>
    </xdr:to>
    <xdr:sp macro="" textlink="">
      <xdr:nvSpPr>
        <xdr:cNvPr id="90" name="楕円 89"/>
        <xdr:cNvSpPr/>
      </xdr:nvSpPr>
      <xdr:spPr>
        <a:xfrm>
          <a:off x="4064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147955</xdr:rowOff>
    </xdr:from>
    <xdr:ext cx="736600" cy="258445"/>
    <xdr:sp macro="" textlink="">
      <xdr:nvSpPr>
        <xdr:cNvPr id="91" name="テキスト ボックス 90"/>
        <xdr:cNvSpPr txBox="1"/>
      </xdr:nvSpPr>
      <xdr:spPr>
        <a:xfrm>
          <a:off x="3733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8890</xdr:rowOff>
    </xdr:from>
    <xdr:to xmlns:xdr="http://schemas.openxmlformats.org/drawingml/2006/spreadsheetDrawing">
      <xdr:col>15</xdr:col>
      <xdr:colOff>133350</xdr:colOff>
      <xdr:row>40</xdr:row>
      <xdr:rowOff>110490</xdr:rowOff>
    </xdr:to>
    <xdr:sp macro="" textlink="">
      <xdr:nvSpPr>
        <xdr:cNvPr id="92" name="楕円 91"/>
        <xdr:cNvSpPr/>
      </xdr:nvSpPr>
      <xdr:spPr>
        <a:xfrm>
          <a:off x="3175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120650</xdr:rowOff>
    </xdr:from>
    <xdr:ext cx="762000" cy="255905"/>
    <xdr:sp macro="" textlink="">
      <xdr:nvSpPr>
        <xdr:cNvPr id="93" name="テキスト ボックス 92"/>
        <xdr:cNvSpPr txBox="1"/>
      </xdr:nvSpPr>
      <xdr:spPr>
        <a:xfrm>
          <a:off x="2844800" y="6635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8890</xdr:rowOff>
    </xdr:from>
    <xdr:to xmlns:xdr="http://schemas.openxmlformats.org/drawingml/2006/spreadsheetDrawing">
      <xdr:col>11</xdr:col>
      <xdr:colOff>82550</xdr:colOff>
      <xdr:row>40</xdr:row>
      <xdr:rowOff>110490</xdr:rowOff>
    </xdr:to>
    <xdr:sp macro="" textlink="">
      <xdr:nvSpPr>
        <xdr:cNvPr id="94" name="楕円 93"/>
        <xdr:cNvSpPr/>
      </xdr:nvSpPr>
      <xdr:spPr>
        <a:xfrm>
          <a:off x="2286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120650</xdr:rowOff>
    </xdr:from>
    <xdr:ext cx="762000" cy="255905"/>
    <xdr:sp macro="" textlink="">
      <xdr:nvSpPr>
        <xdr:cNvPr id="95" name="テキスト ボックス 94"/>
        <xdr:cNvSpPr txBox="1"/>
      </xdr:nvSpPr>
      <xdr:spPr>
        <a:xfrm>
          <a:off x="1955800" y="6635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6350</xdr:rowOff>
    </xdr:from>
    <xdr:to xmlns:xdr="http://schemas.openxmlformats.org/drawingml/2006/spreadsheetDrawing">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118110</xdr:rowOff>
    </xdr:from>
    <xdr:ext cx="762000" cy="259080"/>
    <xdr:sp macro="" textlink="">
      <xdr:nvSpPr>
        <xdr:cNvPr id="97" name="テキスト ボックス 96"/>
        <xdr:cNvSpPr txBox="1"/>
      </xdr:nvSpPr>
      <xdr:spPr>
        <a:xfrm>
          <a:off x="1066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法人町民税によって数値の変動は大きい。令和６</a:t>
          </a:r>
          <a:r>
            <a:rPr kumimoji="1" lang="ja-JP" altLang="ja-JP" sz="1300">
              <a:solidFill>
                <a:schemeClr val="dk1"/>
              </a:solidFill>
              <a:effectLst/>
              <a:latin typeface="HGSｺﾞｼｯｸM"/>
              <a:ea typeface="HGSｺﾞｼｯｸM"/>
              <a:cs typeface="+mn-cs"/>
            </a:rPr>
            <a:t>年度は物価高騰等の影響による物件費</a:t>
          </a:r>
          <a:r>
            <a:rPr kumimoji="1" lang="ja-JP" altLang="en-US" sz="1300">
              <a:solidFill>
                <a:schemeClr val="dk1"/>
              </a:solidFill>
              <a:effectLst/>
              <a:latin typeface="HGSｺﾞｼｯｸM"/>
              <a:ea typeface="HGSｺﾞｼｯｸM"/>
              <a:cs typeface="+mn-cs"/>
            </a:rPr>
            <a:t>の増や、児童医療費の増等による扶助費の増により、経常経費の増加幅が大きく、</a:t>
          </a:r>
          <a:r>
            <a:rPr kumimoji="1" lang="ja-JP" altLang="ja-JP" sz="1300">
              <a:solidFill>
                <a:schemeClr val="dk1"/>
              </a:solidFill>
              <a:effectLst/>
              <a:latin typeface="HGSｺﾞｼｯｸM"/>
              <a:ea typeface="HGSｺﾞｼｯｸM"/>
              <a:cs typeface="+mn-cs"/>
            </a:rPr>
            <a:t>前年度より０．３</a:t>
          </a:r>
          <a:r>
            <a:rPr kumimoji="1" lang="ja-JP" altLang="ja-JP" sz="1300">
              <a:solidFill>
                <a:schemeClr val="dk1"/>
              </a:solidFill>
              <a:effectLst/>
              <a:latin typeface="HGSｺﾞｼｯｸM"/>
              <a:ea typeface="HGSｺﾞｼｯｸM"/>
              <a:cs typeface="+mn-cs"/>
            </a:rPr>
            <a:t>ポイント増加した。経常収入の町税は大幅な増収は見込めず、扶助費等の経常支出は増加傾向にあるため、事業の見直し等による経常経費の削減に努めていく。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1" name="テキスト ボックス 120"/>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3" name="テキスト ボックス 122"/>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3810</xdr:rowOff>
    </xdr:from>
    <xdr:to xmlns:xdr="http://schemas.openxmlformats.org/drawingml/2006/spreadsheetDrawing">
      <xdr:col>23</xdr:col>
      <xdr:colOff>133350</xdr:colOff>
      <xdr:row>66</xdr:row>
      <xdr:rowOff>1905</xdr:rowOff>
    </xdr:to>
    <xdr:cxnSp macro="">
      <xdr:nvCxnSpPr>
        <xdr:cNvPr id="127" name="直線コネクタ 126"/>
        <xdr:cNvCxnSpPr/>
      </xdr:nvCxnSpPr>
      <xdr:spPr>
        <a:xfrm flipV="1">
          <a:off x="4953000" y="10119360"/>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145415</xdr:rowOff>
    </xdr:from>
    <xdr:ext cx="762000" cy="255905"/>
    <xdr:sp macro="" textlink="">
      <xdr:nvSpPr>
        <xdr:cNvPr id="128" name="財政構造の弾力性最小値テキスト"/>
        <xdr:cNvSpPr txBox="1"/>
      </xdr:nvSpPr>
      <xdr:spPr>
        <a:xfrm>
          <a:off x="5041900" y="11289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1905</xdr:rowOff>
    </xdr:from>
    <xdr:to xmlns:xdr="http://schemas.openxmlformats.org/drawingml/2006/spreadsheetDrawing">
      <xdr:col>24</xdr:col>
      <xdr:colOff>12700</xdr:colOff>
      <xdr:row>66</xdr:row>
      <xdr:rowOff>1905</xdr:rowOff>
    </xdr:to>
    <xdr:cxnSp macro="">
      <xdr:nvCxnSpPr>
        <xdr:cNvPr id="129" name="直線コネクタ 128"/>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90170</xdr:rowOff>
    </xdr:from>
    <xdr:ext cx="762000" cy="259080"/>
    <xdr:sp macro="" textlink="">
      <xdr:nvSpPr>
        <xdr:cNvPr id="130" name="財政構造の弾力性最大値テキスト"/>
        <xdr:cNvSpPr txBox="1"/>
      </xdr:nvSpPr>
      <xdr:spPr>
        <a:xfrm>
          <a:off x="5041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3810</xdr:rowOff>
    </xdr:from>
    <xdr:to xmlns:xdr="http://schemas.openxmlformats.org/drawingml/2006/spreadsheetDrawing">
      <xdr:col>24</xdr:col>
      <xdr:colOff>12700</xdr:colOff>
      <xdr:row>59</xdr:row>
      <xdr:rowOff>3810</xdr:rowOff>
    </xdr:to>
    <xdr:cxnSp macro="">
      <xdr:nvCxnSpPr>
        <xdr:cNvPr id="131" name="直線コネクタ 130"/>
        <xdr:cNvCxnSpPr/>
      </xdr:nvCxnSpPr>
      <xdr:spPr>
        <a:xfrm>
          <a:off x="48641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139700</xdr:rowOff>
    </xdr:from>
    <xdr:to xmlns:xdr="http://schemas.openxmlformats.org/drawingml/2006/spreadsheetDrawing">
      <xdr:col>23</xdr:col>
      <xdr:colOff>133350</xdr:colOff>
      <xdr:row>61</xdr:row>
      <xdr:rowOff>151765</xdr:rowOff>
    </xdr:to>
    <xdr:cxnSp macro="">
      <xdr:nvCxnSpPr>
        <xdr:cNvPr id="132" name="直線コネクタ 131"/>
        <xdr:cNvCxnSpPr/>
      </xdr:nvCxnSpPr>
      <xdr:spPr>
        <a:xfrm>
          <a:off x="4114800" y="105981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5905"/>
    <xdr:sp macro="" textlink="">
      <xdr:nvSpPr>
        <xdr:cNvPr id="133" name="財政構造の弾力性平均値テキスト"/>
        <xdr:cNvSpPr txBox="1"/>
      </xdr:nvSpPr>
      <xdr:spPr>
        <a:xfrm>
          <a:off x="5041900" y="106279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4" name="フローチャート: 判断 133"/>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74930</xdr:rowOff>
    </xdr:from>
    <xdr:to xmlns:xdr="http://schemas.openxmlformats.org/drawingml/2006/spreadsheetDrawing">
      <xdr:col>19</xdr:col>
      <xdr:colOff>133350</xdr:colOff>
      <xdr:row>61</xdr:row>
      <xdr:rowOff>139700</xdr:rowOff>
    </xdr:to>
    <xdr:cxnSp macro="">
      <xdr:nvCxnSpPr>
        <xdr:cNvPr id="135" name="直線コネクタ 134"/>
        <xdr:cNvCxnSpPr/>
      </xdr:nvCxnSpPr>
      <xdr:spPr>
        <a:xfrm>
          <a:off x="3225800" y="105333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6350</xdr:rowOff>
    </xdr:from>
    <xdr:to xmlns:xdr="http://schemas.openxmlformats.org/drawingml/2006/spreadsheetDrawing">
      <xdr:col>19</xdr:col>
      <xdr:colOff>184150</xdr:colOff>
      <xdr:row>62</xdr:row>
      <xdr:rowOff>107315</xdr:rowOff>
    </xdr:to>
    <xdr:sp macro="" textlink="">
      <xdr:nvSpPr>
        <xdr:cNvPr id="136" name="フローチャート: 判断 135"/>
        <xdr:cNvSpPr/>
      </xdr:nvSpPr>
      <xdr:spPr>
        <a:xfrm>
          <a:off x="4064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92075</xdr:rowOff>
    </xdr:from>
    <xdr:ext cx="736600" cy="259080"/>
    <xdr:sp macro="" textlink="">
      <xdr:nvSpPr>
        <xdr:cNvPr id="137" name="テキスト ボックス 136"/>
        <xdr:cNvSpPr txBox="1"/>
      </xdr:nvSpPr>
      <xdr:spPr>
        <a:xfrm>
          <a:off x="3733800" y="10721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101600</xdr:rowOff>
    </xdr:from>
    <xdr:to xmlns:xdr="http://schemas.openxmlformats.org/drawingml/2006/spreadsheetDrawing">
      <xdr:col>15</xdr:col>
      <xdr:colOff>82550</xdr:colOff>
      <xdr:row>61</xdr:row>
      <xdr:rowOff>74930</xdr:rowOff>
    </xdr:to>
    <xdr:cxnSp macro="">
      <xdr:nvCxnSpPr>
        <xdr:cNvPr id="138" name="直線コネクタ 137"/>
        <xdr:cNvCxnSpPr/>
      </xdr:nvCxnSpPr>
      <xdr:spPr>
        <a:xfrm>
          <a:off x="2336800" y="103886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6350</xdr:rowOff>
    </xdr:from>
    <xdr:to xmlns:xdr="http://schemas.openxmlformats.org/drawingml/2006/spreadsheetDrawing">
      <xdr:col>15</xdr:col>
      <xdr:colOff>133350</xdr:colOff>
      <xdr:row>62</xdr:row>
      <xdr:rowOff>107315</xdr:rowOff>
    </xdr:to>
    <xdr:sp macro="" textlink="">
      <xdr:nvSpPr>
        <xdr:cNvPr id="139" name="フローチャート: 判断 138"/>
        <xdr:cNvSpPr/>
      </xdr:nvSpPr>
      <xdr:spPr>
        <a:xfrm>
          <a:off x="3175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92075</xdr:rowOff>
    </xdr:from>
    <xdr:ext cx="762000" cy="259080"/>
    <xdr:sp macro="" textlink="">
      <xdr:nvSpPr>
        <xdr:cNvPr id="140" name="テキスト ボックス 139"/>
        <xdr:cNvSpPr txBox="1"/>
      </xdr:nvSpPr>
      <xdr:spPr>
        <a:xfrm>
          <a:off x="2844800" y="1072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101600</xdr:rowOff>
    </xdr:from>
    <xdr:to xmlns:xdr="http://schemas.openxmlformats.org/drawingml/2006/spreadsheetDrawing">
      <xdr:col>11</xdr:col>
      <xdr:colOff>31750</xdr:colOff>
      <xdr:row>62</xdr:row>
      <xdr:rowOff>120650</xdr:rowOff>
    </xdr:to>
    <xdr:cxnSp macro="">
      <xdr:nvCxnSpPr>
        <xdr:cNvPr id="141" name="直線コネクタ 140"/>
        <xdr:cNvCxnSpPr/>
      </xdr:nvCxnSpPr>
      <xdr:spPr>
        <a:xfrm flipV="1">
          <a:off x="1447800" y="1038860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36195</xdr:rowOff>
    </xdr:from>
    <xdr:to xmlns:xdr="http://schemas.openxmlformats.org/drawingml/2006/spreadsheetDrawing">
      <xdr:col>11</xdr:col>
      <xdr:colOff>82550</xdr:colOff>
      <xdr:row>61</xdr:row>
      <xdr:rowOff>137795</xdr:rowOff>
    </xdr:to>
    <xdr:sp macro="" textlink="">
      <xdr:nvSpPr>
        <xdr:cNvPr id="142" name="フローチャート: 判断 141"/>
        <xdr:cNvSpPr/>
      </xdr:nvSpPr>
      <xdr:spPr>
        <a:xfrm>
          <a:off x="2286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122555</xdr:rowOff>
    </xdr:from>
    <xdr:ext cx="762000" cy="255905"/>
    <xdr:sp macro="" textlink="">
      <xdr:nvSpPr>
        <xdr:cNvPr id="143" name="テキスト ボックス 142"/>
        <xdr:cNvSpPr txBox="1"/>
      </xdr:nvSpPr>
      <xdr:spPr>
        <a:xfrm>
          <a:off x="1955800" y="105810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45720</xdr:rowOff>
    </xdr:from>
    <xdr:to xmlns:xdr="http://schemas.openxmlformats.org/drawingml/2006/spreadsheetDrawing">
      <xdr:col>7</xdr:col>
      <xdr:colOff>31750</xdr:colOff>
      <xdr:row>62</xdr:row>
      <xdr:rowOff>147320</xdr:rowOff>
    </xdr:to>
    <xdr:sp macro="" textlink="">
      <xdr:nvSpPr>
        <xdr:cNvPr id="144" name="フローチャート: 判断 143"/>
        <xdr:cNvSpPr/>
      </xdr:nvSpPr>
      <xdr:spPr>
        <a:xfrm>
          <a:off x="1397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157480</xdr:rowOff>
    </xdr:from>
    <xdr:ext cx="762000" cy="255905"/>
    <xdr:sp macro="" textlink="">
      <xdr:nvSpPr>
        <xdr:cNvPr id="145" name="テキスト ボックス 144"/>
        <xdr:cNvSpPr txBox="1"/>
      </xdr:nvSpPr>
      <xdr:spPr>
        <a:xfrm>
          <a:off x="1066800" y="10444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6" name="テキスト ボックス 145"/>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7" name="テキスト ボックス 146"/>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8" name="テキスト ボックス 147"/>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9" name="テキスト ボックス 148"/>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0" name="テキスト ボックス 149"/>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100965</xdr:rowOff>
    </xdr:from>
    <xdr:to xmlns:xdr="http://schemas.openxmlformats.org/drawingml/2006/spreadsheetDrawing">
      <xdr:col>23</xdr:col>
      <xdr:colOff>184150</xdr:colOff>
      <xdr:row>62</xdr:row>
      <xdr:rowOff>31115</xdr:rowOff>
    </xdr:to>
    <xdr:sp macro="" textlink="">
      <xdr:nvSpPr>
        <xdr:cNvPr id="151" name="楕円 150"/>
        <xdr:cNvSpPr/>
      </xdr:nvSpPr>
      <xdr:spPr>
        <a:xfrm>
          <a:off x="49022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117475</xdr:rowOff>
    </xdr:from>
    <xdr:ext cx="762000" cy="259080"/>
    <xdr:sp macro="" textlink="">
      <xdr:nvSpPr>
        <xdr:cNvPr id="152" name="財政構造の弾力性該当値テキスト"/>
        <xdr:cNvSpPr txBox="1"/>
      </xdr:nvSpPr>
      <xdr:spPr>
        <a:xfrm>
          <a:off x="50419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88900</xdr:rowOff>
    </xdr:from>
    <xdr:to xmlns:xdr="http://schemas.openxmlformats.org/drawingml/2006/spreadsheetDrawing">
      <xdr:col>19</xdr:col>
      <xdr:colOff>184150</xdr:colOff>
      <xdr:row>62</xdr:row>
      <xdr:rowOff>19050</xdr:rowOff>
    </xdr:to>
    <xdr:sp macro="" textlink="">
      <xdr:nvSpPr>
        <xdr:cNvPr id="153" name="楕円 152"/>
        <xdr:cNvSpPr/>
      </xdr:nvSpPr>
      <xdr:spPr>
        <a:xfrm>
          <a:off x="40640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29210</xdr:rowOff>
    </xdr:from>
    <xdr:ext cx="736600" cy="255905"/>
    <xdr:sp macro="" textlink="">
      <xdr:nvSpPr>
        <xdr:cNvPr id="154" name="テキスト ボックス 153"/>
        <xdr:cNvSpPr txBox="1"/>
      </xdr:nvSpPr>
      <xdr:spPr>
        <a:xfrm>
          <a:off x="3733800" y="10316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24130</xdr:rowOff>
    </xdr:from>
    <xdr:to xmlns:xdr="http://schemas.openxmlformats.org/drawingml/2006/spreadsheetDrawing">
      <xdr:col>15</xdr:col>
      <xdr:colOff>133350</xdr:colOff>
      <xdr:row>61</xdr:row>
      <xdr:rowOff>125730</xdr:rowOff>
    </xdr:to>
    <xdr:sp macro="" textlink="">
      <xdr:nvSpPr>
        <xdr:cNvPr id="155" name="楕円 154"/>
        <xdr:cNvSpPr/>
      </xdr:nvSpPr>
      <xdr:spPr>
        <a:xfrm>
          <a:off x="3175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135890</xdr:rowOff>
    </xdr:from>
    <xdr:ext cx="762000" cy="259080"/>
    <xdr:sp macro="" textlink="">
      <xdr:nvSpPr>
        <xdr:cNvPr id="156" name="テキスト ボックス 155"/>
        <xdr:cNvSpPr txBox="1"/>
      </xdr:nvSpPr>
      <xdr:spPr>
        <a:xfrm>
          <a:off x="2844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50800</xdr:rowOff>
    </xdr:from>
    <xdr:to xmlns:xdr="http://schemas.openxmlformats.org/drawingml/2006/spreadsheetDrawing">
      <xdr:col>11</xdr:col>
      <xdr:colOff>82550</xdr:colOff>
      <xdr:row>60</xdr:row>
      <xdr:rowOff>152400</xdr:rowOff>
    </xdr:to>
    <xdr:sp macro="" textlink="">
      <xdr:nvSpPr>
        <xdr:cNvPr id="157" name="楕円 156"/>
        <xdr:cNvSpPr/>
      </xdr:nvSpPr>
      <xdr:spPr>
        <a:xfrm>
          <a:off x="2286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162560</xdr:rowOff>
    </xdr:from>
    <xdr:ext cx="762000" cy="259080"/>
    <xdr:sp macro="" textlink="">
      <xdr:nvSpPr>
        <xdr:cNvPr id="158" name="テキスト ボックス 157"/>
        <xdr:cNvSpPr txBox="1"/>
      </xdr:nvSpPr>
      <xdr:spPr>
        <a:xfrm>
          <a:off x="1955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69850</xdr:rowOff>
    </xdr:from>
    <xdr:to xmlns:xdr="http://schemas.openxmlformats.org/drawingml/2006/spreadsheetDrawing">
      <xdr:col>7</xdr:col>
      <xdr:colOff>31750</xdr:colOff>
      <xdr:row>63</xdr:row>
      <xdr:rowOff>0</xdr:rowOff>
    </xdr:to>
    <xdr:sp macro="" textlink="">
      <xdr:nvSpPr>
        <xdr:cNvPr id="159" name="楕円 158"/>
        <xdr:cNvSpPr/>
      </xdr:nvSpPr>
      <xdr:spPr>
        <a:xfrm>
          <a:off x="13970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156210</xdr:rowOff>
    </xdr:from>
    <xdr:ext cx="762000" cy="255905"/>
    <xdr:sp macro="" textlink="">
      <xdr:nvSpPr>
        <xdr:cNvPr id="160" name="テキスト ボックス 159"/>
        <xdr:cNvSpPr txBox="1"/>
      </xdr:nvSpPr>
      <xdr:spPr>
        <a:xfrm>
          <a:off x="1066800" y="10786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3" name="テキスト ボックス 162"/>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人件費は</a:t>
          </a:r>
          <a:r>
            <a:rPr kumimoji="1" lang="ja-JP" altLang="en-US" sz="1300">
              <a:solidFill>
                <a:schemeClr val="dk1"/>
              </a:solidFill>
              <a:effectLst/>
              <a:latin typeface="HGSｺﾞｼｯｸM"/>
              <a:ea typeface="HGSｺﾞｼｯｸM"/>
              <a:cs typeface="+mn-cs"/>
            </a:rPr>
            <a:t>人事院勧告に準拠した給料表の改正により増加した。物件費については、庁舎大規模改修に伴い、庁舎機能の一部を仮庁舎へ移動したことによるネットワーク整備等</a:t>
          </a:r>
          <a:r>
            <a:rPr kumimoji="1" lang="ja-JP" altLang="en-US" sz="1300">
              <a:solidFill>
                <a:schemeClr val="dk1"/>
              </a:solidFill>
              <a:effectLst/>
              <a:latin typeface="HGSｺﾞｼｯｸM"/>
              <a:ea typeface="HGSｺﾞｼｯｸM"/>
              <a:cs typeface="+mn-cs"/>
            </a:rPr>
            <a:t>により増加した</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平均を下回る要因は、ごみ処理や救急医療、消防等の業務を近隣市町とともに運営する一部事務組合にて共同処理しているためであり、その費用は補助費等に計上している。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4" name="テキスト ボックス 173"/>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905"/>
    <xdr:sp macro="" textlink="">
      <xdr:nvSpPr>
        <xdr:cNvPr id="178" name="テキスト ボックス 177"/>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6" name="テキスト ボックス 185"/>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50800</xdr:rowOff>
    </xdr:from>
    <xdr:to xmlns:xdr="http://schemas.openxmlformats.org/drawingml/2006/spreadsheetDrawing">
      <xdr:col>23</xdr:col>
      <xdr:colOff>133350</xdr:colOff>
      <xdr:row>89</xdr:row>
      <xdr:rowOff>145415</xdr:rowOff>
    </xdr:to>
    <xdr:cxnSp macro="">
      <xdr:nvCxnSpPr>
        <xdr:cNvPr id="188" name="直線コネクタ 187"/>
        <xdr:cNvCxnSpPr/>
      </xdr:nvCxnSpPr>
      <xdr:spPr>
        <a:xfrm flipV="1">
          <a:off x="4953000" y="1393825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117475</xdr:rowOff>
    </xdr:from>
    <xdr:ext cx="762000" cy="259080"/>
    <xdr:sp macro="" textlink="">
      <xdr:nvSpPr>
        <xdr:cNvPr id="189" name="人件費・物件費等の状況最小値テキスト"/>
        <xdr:cNvSpPr txBox="1"/>
      </xdr:nvSpPr>
      <xdr:spPr>
        <a:xfrm>
          <a:off x="5041900" y="1537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145415</xdr:rowOff>
    </xdr:from>
    <xdr:to xmlns:xdr="http://schemas.openxmlformats.org/drawingml/2006/spreadsheetDrawing">
      <xdr:col>24</xdr:col>
      <xdr:colOff>12700</xdr:colOff>
      <xdr:row>89</xdr:row>
      <xdr:rowOff>145415</xdr:rowOff>
    </xdr:to>
    <xdr:cxnSp macro="">
      <xdr:nvCxnSpPr>
        <xdr:cNvPr id="190" name="直線コネクタ 189"/>
        <xdr:cNvCxnSpPr/>
      </xdr:nvCxnSpPr>
      <xdr:spPr>
        <a:xfrm>
          <a:off x="4864100" y="1540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137160</xdr:rowOff>
    </xdr:from>
    <xdr:ext cx="762000" cy="259080"/>
    <xdr:sp macro="" textlink="">
      <xdr:nvSpPr>
        <xdr:cNvPr id="191" name="人件費・物件費等の状況最大値テキスト"/>
        <xdr:cNvSpPr txBox="1"/>
      </xdr:nvSpPr>
      <xdr:spPr>
        <a:xfrm>
          <a:off x="50419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50800</xdr:rowOff>
    </xdr:from>
    <xdr:to xmlns:xdr="http://schemas.openxmlformats.org/drawingml/2006/spreadsheetDrawing">
      <xdr:col>24</xdr:col>
      <xdr:colOff>12700</xdr:colOff>
      <xdr:row>81</xdr:row>
      <xdr:rowOff>50800</xdr:rowOff>
    </xdr:to>
    <xdr:cxnSp macro="">
      <xdr:nvCxnSpPr>
        <xdr:cNvPr id="192" name="直線コネクタ 191"/>
        <xdr:cNvCxnSpPr/>
      </xdr:nvCxnSpPr>
      <xdr:spPr>
        <a:xfrm>
          <a:off x="4864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116205</xdr:rowOff>
    </xdr:from>
    <xdr:to xmlns:xdr="http://schemas.openxmlformats.org/drawingml/2006/spreadsheetDrawing">
      <xdr:col>23</xdr:col>
      <xdr:colOff>133350</xdr:colOff>
      <xdr:row>82</xdr:row>
      <xdr:rowOff>50800</xdr:rowOff>
    </xdr:to>
    <xdr:cxnSp macro="">
      <xdr:nvCxnSpPr>
        <xdr:cNvPr id="193" name="直線コネクタ 192"/>
        <xdr:cNvCxnSpPr/>
      </xdr:nvCxnSpPr>
      <xdr:spPr>
        <a:xfrm>
          <a:off x="4114800" y="1400365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20320</xdr:rowOff>
    </xdr:from>
    <xdr:ext cx="762000" cy="255905"/>
    <xdr:sp macro="" textlink="">
      <xdr:nvSpPr>
        <xdr:cNvPr id="194" name="人件費・物件費等の状況平均値テキスト"/>
        <xdr:cNvSpPr txBox="1"/>
      </xdr:nvSpPr>
      <xdr:spPr>
        <a:xfrm>
          <a:off x="5041900" y="144221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48260</xdr:rowOff>
    </xdr:from>
    <xdr:to xmlns:xdr="http://schemas.openxmlformats.org/drawingml/2006/spreadsheetDrawing">
      <xdr:col>23</xdr:col>
      <xdr:colOff>184150</xdr:colOff>
      <xdr:row>84</xdr:row>
      <xdr:rowOff>149860</xdr:rowOff>
    </xdr:to>
    <xdr:sp macro="" textlink="">
      <xdr:nvSpPr>
        <xdr:cNvPr id="195" name="フローチャート: 判断 194"/>
        <xdr:cNvSpPr/>
      </xdr:nvSpPr>
      <xdr:spPr>
        <a:xfrm>
          <a:off x="4902200" y="144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92075</xdr:rowOff>
    </xdr:from>
    <xdr:to xmlns:xdr="http://schemas.openxmlformats.org/drawingml/2006/spreadsheetDrawing">
      <xdr:col>19</xdr:col>
      <xdr:colOff>133350</xdr:colOff>
      <xdr:row>81</xdr:row>
      <xdr:rowOff>116205</xdr:rowOff>
    </xdr:to>
    <xdr:cxnSp macro="">
      <xdr:nvCxnSpPr>
        <xdr:cNvPr id="196" name="直線コネクタ 195"/>
        <xdr:cNvCxnSpPr/>
      </xdr:nvCxnSpPr>
      <xdr:spPr>
        <a:xfrm>
          <a:off x="3225800" y="139795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154940</xdr:rowOff>
    </xdr:from>
    <xdr:to xmlns:xdr="http://schemas.openxmlformats.org/drawingml/2006/spreadsheetDrawing">
      <xdr:col>19</xdr:col>
      <xdr:colOff>184150</xdr:colOff>
      <xdr:row>84</xdr:row>
      <xdr:rowOff>84455</xdr:rowOff>
    </xdr:to>
    <xdr:sp macro="" textlink="">
      <xdr:nvSpPr>
        <xdr:cNvPr id="197" name="フローチャート: 判断 196"/>
        <xdr:cNvSpPr/>
      </xdr:nvSpPr>
      <xdr:spPr>
        <a:xfrm>
          <a:off x="40640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69215</xdr:rowOff>
    </xdr:from>
    <xdr:ext cx="736600" cy="259080"/>
    <xdr:sp macro="" textlink="">
      <xdr:nvSpPr>
        <xdr:cNvPr id="198" name="テキスト ボックス 197"/>
        <xdr:cNvSpPr txBox="1"/>
      </xdr:nvSpPr>
      <xdr:spPr>
        <a:xfrm>
          <a:off x="3733800" y="14471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70485</xdr:rowOff>
    </xdr:from>
    <xdr:to xmlns:xdr="http://schemas.openxmlformats.org/drawingml/2006/spreadsheetDrawing">
      <xdr:col>15</xdr:col>
      <xdr:colOff>82550</xdr:colOff>
      <xdr:row>81</xdr:row>
      <xdr:rowOff>92075</xdr:rowOff>
    </xdr:to>
    <xdr:cxnSp macro="">
      <xdr:nvCxnSpPr>
        <xdr:cNvPr id="199" name="直線コネクタ 198"/>
        <xdr:cNvCxnSpPr/>
      </xdr:nvCxnSpPr>
      <xdr:spPr>
        <a:xfrm>
          <a:off x="2336800" y="139579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126365</xdr:rowOff>
    </xdr:from>
    <xdr:to xmlns:xdr="http://schemas.openxmlformats.org/drawingml/2006/spreadsheetDrawing">
      <xdr:col>15</xdr:col>
      <xdr:colOff>133350</xdr:colOff>
      <xdr:row>84</xdr:row>
      <xdr:rowOff>56515</xdr:rowOff>
    </xdr:to>
    <xdr:sp macro="" textlink="">
      <xdr:nvSpPr>
        <xdr:cNvPr id="200" name="フローチャート: 判断 199"/>
        <xdr:cNvSpPr/>
      </xdr:nvSpPr>
      <xdr:spPr>
        <a:xfrm>
          <a:off x="31750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41275</xdr:rowOff>
    </xdr:from>
    <xdr:ext cx="762000" cy="255905"/>
    <xdr:sp macro="" textlink="">
      <xdr:nvSpPr>
        <xdr:cNvPr id="201" name="テキスト ボックス 200"/>
        <xdr:cNvSpPr txBox="1"/>
      </xdr:nvSpPr>
      <xdr:spPr>
        <a:xfrm>
          <a:off x="2844800" y="144430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57785</xdr:rowOff>
    </xdr:from>
    <xdr:to xmlns:xdr="http://schemas.openxmlformats.org/drawingml/2006/spreadsheetDrawing">
      <xdr:col>11</xdr:col>
      <xdr:colOff>31750</xdr:colOff>
      <xdr:row>81</xdr:row>
      <xdr:rowOff>70485</xdr:rowOff>
    </xdr:to>
    <xdr:cxnSp macro="">
      <xdr:nvCxnSpPr>
        <xdr:cNvPr id="202" name="直線コネクタ 201"/>
        <xdr:cNvCxnSpPr/>
      </xdr:nvCxnSpPr>
      <xdr:spPr>
        <a:xfrm>
          <a:off x="1447800" y="139452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63500</xdr:rowOff>
    </xdr:from>
    <xdr:to xmlns:xdr="http://schemas.openxmlformats.org/drawingml/2006/spreadsheetDrawing">
      <xdr:col>11</xdr:col>
      <xdr:colOff>82550</xdr:colOff>
      <xdr:row>83</xdr:row>
      <xdr:rowOff>164465</xdr:rowOff>
    </xdr:to>
    <xdr:sp macro="" textlink="">
      <xdr:nvSpPr>
        <xdr:cNvPr id="203" name="フローチャート: 判断 202"/>
        <xdr:cNvSpPr/>
      </xdr:nvSpPr>
      <xdr:spPr>
        <a:xfrm>
          <a:off x="22860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149225</xdr:rowOff>
    </xdr:from>
    <xdr:ext cx="762000" cy="259080"/>
    <xdr:sp macro="" textlink="">
      <xdr:nvSpPr>
        <xdr:cNvPr id="204" name="テキスト ボックス 203"/>
        <xdr:cNvSpPr txBox="1"/>
      </xdr:nvSpPr>
      <xdr:spPr>
        <a:xfrm>
          <a:off x="1955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142240</xdr:rowOff>
    </xdr:from>
    <xdr:to xmlns:xdr="http://schemas.openxmlformats.org/drawingml/2006/spreadsheetDrawing">
      <xdr:col>7</xdr:col>
      <xdr:colOff>31750</xdr:colOff>
      <xdr:row>83</xdr:row>
      <xdr:rowOff>72390</xdr:rowOff>
    </xdr:to>
    <xdr:sp macro="" textlink="">
      <xdr:nvSpPr>
        <xdr:cNvPr id="205" name="フローチャート: 判断 204"/>
        <xdr:cNvSpPr/>
      </xdr:nvSpPr>
      <xdr:spPr>
        <a:xfrm>
          <a:off x="13970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57150</xdr:rowOff>
    </xdr:from>
    <xdr:ext cx="762000" cy="259080"/>
    <xdr:sp macro="" textlink="">
      <xdr:nvSpPr>
        <xdr:cNvPr id="206" name="テキスト ボックス 205"/>
        <xdr:cNvSpPr txBox="1"/>
      </xdr:nvSpPr>
      <xdr:spPr>
        <a:xfrm>
          <a:off x="1066800" y="14287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171450</xdr:rowOff>
    </xdr:from>
    <xdr:to xmlns:xdr="http://schemas.openxmlformats.org/drawingml/2006/spreadsheetDrawing">
      <xdr:col>23</xdr:col>
      <xdr:colOff>184150</xdr:colOff>
      <xdr:row>82</xdr:row>
      <xdr:rowOff>101600</xdr:rowOff>
    </xdr:to>
    <xdr:sp macro="" textlink="">
      <xdr:nvSpPr>
        <xdr:cNvPr id="212" name="楕円 211"/>
        <xdr:cNvSpPr/>
      </xdr:nvSpPr>
      <xdr:spPr>
        <a:xfrm>
          <a:off x="4902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16510</xdr:rowOff>
    </xdr:from>
    <xdr:ext cx="762000" cy="259080"/>
    <xdr:sp macro="" textlink="">
      <xdr:nvSpPr>
        <xdr:cNvPr id="213" name="人件費・物件費等の状況該当値テキスト"/>
        <xdr:cNvSpPr txBox="1"/>
      </xdr:nvSpPr>
      <xdr:spPr>
        <a:xfrm>
          <a:off x="5041900" y="1390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65405</xdr:rowOff>
    </xdr:from>
    <xdr:to xmlns:xdr="http://schemas.openxmlformats.org/drawingml/2006/spreadsheetDrawing">
      <xdr:col>19</xdr:col>
      <xdr:colOff>184150</xdr:colOff>
      <xdr:row>81</xdr:row>
      <xdr:rowOff>167005</xdr:rowOff>
    </xdr:to>
    <xdr:sp macro="" textlink="">
      <xdr:nvSpPr>
        <xdr:cNvPr id="214" name="楕円 213"/>
        <xdr:cNvSpPr/>
      </xdr:nvSpPr>
      <xdr:spPr>
        <a:xfrm>
          <a:off x="40640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6350</xdr:rowOff>
    </xdr:from>
    <xdr:ext cx="736600" cy="255905"/>
    <xdr:sp macro="" textlink="">
      <xdr:nvSpPr>
        <xdr:cNvPr id="215" name="テキスト ボックス 214"/>
        <xdr:cNvSpPr txBox="1"/>
      </xdr:nvSpPr>
      <xdr:spPr>
        <a:xfrm>
          <a:off x="3733800" y="13722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41275</xdr:rowOff>
    </xdr:from>
    <xdr:to xmlns:xdr="http://schemas.openxmlformats.org/drawingml/2006/spreadsheetDrawing">
      <xdr:col>15</xdr:col>
      <xdr:colOff>133350</xdr:colOff>
      <xdr:row>81</xdr:row>
      <xdr:rowOff>143510</xdr:rowOff>
    </xdr:to>
    <xdr:sp macro="" textlink="">
      <xdr:nvSpPr>
        <xdr:cNvPr id="216" name="楕円 215"/>
        <xdr:cNvSpPr/>
      </xdr:nvSpPr>
      <xdr:spPr>
        <a:xfrm>
          <a:off x="3175000" y="13928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153035</xdr:rowOff>
    </xdr:from>
    <xdr:ext cx="762000" cy="259080"/>
    <xdr:sp macro="" textlink="">
      <xdr:nvSpPr>
        <xdr:cNvPr id="217" name="テキスト ボックス 216"/>
        <xdr:cNvSpPr txBox="1"/>
      </xdr:nvSpPr>
      <xdr:spPr>
        <a:xfrm>
          <a:off x="2844800" y="1369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19685</xdr:rowOff>
    </xdr:from>
    <xdr:to xmlns:xdr="http://schemas.openxmlformats.org/drawingml/2006/spreadsheetDrawing">
      <xdr:col>11</xdr:col>
      <xdr:colOff>82550</xdr:colOff>
      <xdr:row>81</xdr:row>
      <xdr:rowOff>121285</xdr:rowOff>
    </xdr:to>
    <xdr:sp macro="" textlink="">
      <xdr:nvSpPr>
        <xdr:cNvPr id="218" name="楕円 217"/>
        <xdr:cNvSpPr/>
      </xdr:nvSpPr>
      <xdr:spPr>
        <a:xfrm>
          <a:off x="2286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132080</xdr:rowOff>
    </xdr:from>
    <xdr:ext cx="762000" cy="255905"/>
    <xdr:sp macro="" textlink="">
      <xdr:nvSpPr>
        <xdr:cNvPr id="219" name="テキスト ボックス 218"/>
        <xdr:cNvSpPr txBox="1"/>
      </xdr:nvSpPr>
      <xdr:spPr>
        <a:xfrm>
          <a:off x="1955800" y="13676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6985</xdr:rowOff>
    </xdr:from>
    <xdr:to xmlns:xdr="http://schemas.openxmlformats.org/drawingml/2006/spreadsheetDrawing">
      <xdr:col>7</xdr:col>
      <xdr:colOff>31750</xdr:colOff>
      <xdr:row>81</xdr:row>
      <xdr:rowOff>109220</xdr:rowOff>
    </xdr:to>
    <xdr:sp macro="" textlink="">
      <xdr:nvSpPr>
        <xdr:cNvPr id="220" name="楕円 219"/>
        <xdr:cNvSpPr/>
      </xdr:nvSpPr>
      <xdr:spPr>
        <a:xfrm>
          <a:off x="13970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118745</xdr:rowOff>
    </xdr:from>
    <xdr:ext cx="762000" cy="259080"/>
    <xdr:sp macro="" textlink="">
      <xdr:nvSpPr>
        <xdr:cNvPr id="221" name="テキスト ボックス 220"/>
        <xdr:cNvSpPr txBox="1"/>
      </xdr:nvSpPr>
      <xdr:spPr>
        <a:xfrm>
          <a:off x="10668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　</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令和６</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年度は人事院勧告に準拠する給料表の改正を行っているが、類似団体と比較すると低い</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指数</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となっている</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今後も国や県並びに他町の制度との均衡を踏まえながら、給料制度の構築に努めていく。</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8" name="テキスト ボックス 237"/>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40" name="テキスト ボックス 239"/>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8" name="テキスト ボックス 247"/>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64770</xdr:rowOff>
    </xdr:from>
    <xdr:to xmlns:xdr="http://schemas.openxmlformats.org/drawingml/2006/spreadsheetDrawing">
      <xdr:col>81</xdr:col>
      <xdr:colOff>44450</xdr:colOff>
      <xdr:row>90</xdr:row>
      <xdr:rowOff>79375</xdr:rowOff>
    </xdr:to>
    <xdr:cxnSp macro="">
      <xdr:nvCxnSpPr>
        <xdr:cNvPr id="250" name="直線コネクタ 249"/>
        <xdr:cNvCxnSpPr/>
      </xdr:nvCxnSpPr>
      <xdr:spPr>
        <a:xfrm flipV="1">
          <a:off x="17018000" y="13780770"/>
          <a:ext cx="0" cy="1729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52070</xdr:rowOff>
    </xdr:from>
    <xdr:ext cx="762000" cy="255905"/>
    <xdr:sp macro="" textlink="">
      <xdr:nvSpPr>
        <xdr:cNvPr id="251" name="給与水準   （国との比較）最小値テキスト"/>
        <xdr:cNvSpPr txBox="1"/>
      </xdr:nvSpPr>
      <xdr:spPr>
        <a:xfrm>
          <a:off x="17106900" y="15482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79375</xdr:rowOff>
    </xdr:from>
    <xdr:to xmlns:xdr="http://schemas.openxmlformats.org/drawingml/2006/spreadsheetDrawing">
      <xdr:col>81</xdr:col>
      <xdr:colOff>133350</xdr:colOff>
      <xdr:row>90</xdr:row>
      <xdr:rowOff>79375</xdr:rowOff>
    </xdr:to>
    <xdr:cxnSp macro="">
      <xdr:nvCxnSpPr>
        <xdr:cNvPr id="252" name="直線コネクタ 251"/>
        <xdr:cNvCxnSpPr/>
      </xdr:nvCxnSpPr>
      <xdr:spPr>
        <a:xfrm>
          <a:off x="16929100" y="1550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151130</xdr:rowOff>
    </xdr:from>
    <xdr:ext cx="762000" cy="259080"/>
    <xdr:sp macro="" textlink="">
      <xdr:nvSpPr>
        <xdr:cNvPr id="253" name="給与水準   （国との比較）最大値テキスト"/>
        <xdr:cNvSpPr txBox="1"/>
      </xdr:nvSpPr>
      <xdr:spPr>
        <a:xfrm>
          <a:off x="17106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64770</xdr:rowOff>
    </xdr:from>
    <xdr:to xmlns:xdr="http://schemas.openxmlformats.org/drawingml/2006/spreadsheetDrawing">
      <xdr:col>81</xdr:col>
      <xdr:colOff>133350</xdr:colOff>
      <xdr:row>80</xdr:row>
      <xdr:rowOff>64770</xdr:rowOff>
    </xdr:to>
    <xdr:cxnSp macro="">
      <xdr:nvCxnSpPr>
        <xdr:cNvPr id="254" name="直線コネクタ 253"/>
        <xdr:cNvCxnSpPr/>
      </xdr:nvCxnSpPr>
      <xdr:spPr>
        <a:xfrm>
          <a:off x="16929100" y="1378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41275</xdr:rowOff>
    </xdr:from>
    <xdr:to xmlns:xdr="http://schemas.openxmlformats.org/drawingml/2006/spreadsheetDrawing">
      <xdr:col>81</xdr:col>
      <xdr:colOff>44450</xdr:colOff>
      <xdr:row>86</xdr:row>
      <xdr:rowOff>61595</xdr:rowOff>
    </xdr:to>
    <xdr:cxnSp macro="">
      <xdr:nvCxnSpPr>
        <xdr:cNvPr id="255" name="直線コネクタ 254"/>
        <xdr:cNvCxnSpPr/>
      </xdr:nvCxnSpPr>
      <xdr:spPr>
        <a:xfrm flipV="1">
          <a:off x="16179800" y="147859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22860</xdr:rowOff>
    </xdr:from>
    <xdr:ext cx="762000" cy="259080"/>
    <xdr:sp macro="" textlink="">
      <xdr:nvSpPr>
        <xdr:cNvPr id="256" name="給与水準   （国との比較）平均値テキスト"/>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41275</xdr:rowOff>
    </xdr:from>
    <xdr:to xmlns:xdr="http://schemas.openxmlformats.org/drawingml/2006/spreadsheetDrawing">
      <xdr:col>77</xdr:col>
      <xdr:colOff>44450</xdr:colOff>
      <xdr:row>86</xdr:row>
      <xdr:rowOff>61595</xdr:rowOff>
    </xdr:to>
    <xdr:cxnSp macro="">
      <xdr:nvCxnSpPr>
        <xdr:cNvPr id="258" name="直線コネクタ 257"/>
        <xdr:cNvCxnSpPr/>
      </xdr:nvCxnSpPr>
      <xdr:spPr>
        <a:xfrm>
          <a:off x="15290800" y="1478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0" name="テキスト ボックス 259"/>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41275</xdr:rowOff>
    </xdr:from>
    <xdr:to xmlns:xdr="http://schemas.openxmlformats.org/drawingml/2006/spreadsheetDrawing">
      <xdr:col>72</xdr:col>
      <xdr:colOff>203200</xdr:colOff>
      <xdr:row>87</xdr:row>
      <xdr:rowOff>50800</xdr:rowOff>
    </xdr:to>
    <xdr:cxnSp macro="">
      <xdr:nvCxnSpPr>
        <xdr:cNvPr id="261" name="直線コネクタ 260"/>
        <xdr:cNvCxnSpPr/>
      </xdr:nvCxnSpPr>
      <xdr:spPr>
        <a:xfrm flipV="1">
          <a:off x="14401800" y="1478597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71120</xdr:rowOff>
    </xdr:from>
    <xdr:to xmlns:xdr="http://schemas.openxmlformats.org/drawingml/2006/spreadsheetDrawing">
      <xdr:col>73</xdr:col>
      <xdr:colOff>44450</xdr:colOff>
      <xdr:row>87</xdr:row>
      <xdr:rowOff>1270</xdr:rowOff>
    </xdr:to>
    <xdr:sp macro="" textlink="">
      <xdr:nvSpPr>
        <xdr:cNvPr id="262" name="フローチャート: 判断 261"/>
        <xdr:cNvSpPr/>
      </xdr:nvSpPr>
      <xdr:spPr>
        <a:xfrm>
          <a:off x="15240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157480</xdr:rowOff>
    </xdr:from>
    <xdr:ext cx="762000" cy="255905"/>
    <xdr:sp macro="" textlink="">
      <xdr:nvSpPr>
        <xdr:cNvPr id="263" name="テキスト ボックス 262"/>
        <xdr:cNvSpPr txBox="1"/>
      </xdr:nvSpPr>
      <xdr:spPr>
        <a:xfrm>
          <a:off x="14909800" y="14902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30480</xdr:rowOff>
    </xdr:from>
    <xdr:to xmlns:xdr="http://schemas.openxmlformats.org/drawingml/2006/spreadsheetDrawing">
      <xdr:col>68</xdr:col>
      <xdr:colOff>152400</xdr:colOff>
      <xdr:row>87</xdr:row>
      <xdr:rowOff>50800</xdr:rowOff>
    </xdr:to>
    <xdr:cxnSp macro="">
      <xdr:nvCxnSpPr>
        <xdr:cNvPr id="264" name="直線コネクタ 263"/>
        <xdr:cNvCxnSpPr/>
      </xdr:nvCxnSpPr>
      <xdr:spPr>
        <a:xfrm>
          <a:off x="13512800" y="1494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52070</xdr:rowOff>
    </xdr:from>
    <xdr:ext cx="762000" cy="255905"/>
    <xdr:sp macro="" textlink="">
      <xdr:nvSpPr>
        <xdr:cNvPr id="266" name="テキスト ボックス 265"/>
        <xdr:cNvSpPr txBox="1"/>
      </xdr:nvSpPr>
      <xdr:spPr>
        <a:xfrm>
          <a:off x="14020800" y="14625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67" name="フローチャート: 判断 266"/>
        <xdr:cNvSpPr/>
      </xdr:nvSpPr>
      <xdr:spPr>
        <a:xfrm>
          <a:off x="13462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31115</xdr:rowOff>
    </xdr:from>
    <xdr:ext cx="762000" cy="255905"/>
    <xdr:sp macro="" textlink="">
      <xdr:nvSpPr>
        <xdr:cNvPr id="268" name="テキスト ボックス 267"/>
        <xdr:cNvSpPr txBox="1"/>
      </xdr:nvSpPr>
      <xdr:spPr>
        <a:xfrm>
          <a:off x="13131800" y="1460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161925</xdr:rowOff>
    </xdr:from>
    <xdr:to xmlns:xdr="http://schemas.openxmlformats.org/drawingml/2006/spreadsheetDrawing">
      <xdr:col>81</xdr:col>
      <xdr:colOff>95250</xdr:colOff>
      <xdr:row>86</xdr:row>
      <xdr:rowOff>92075</xdr:rowOff>
    </xdr:to>
    <xdr:sp macro="" textlink="">
      <xdr:nvSpPr>
        <xdr:cNvPr id="274" name="楕円 273"/>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6985</xdr:rowOff>
    </xdr:from>
    <xdr:ext cx="762000" cy="255905"/>
    <xdr:sp macro="" textlink="">
      <xdr:nvSpPr>
        <xdr:cNvPr id="275" name="給与水準   （国との比較）該当値テキスト"/>
        <xdr:cNvSpPr txBox="1"/>
      </xdr:nvSpPr>
      <xdr:spPr>
        <a:xfrm>
          <a:off x="17106900" y="14580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76" name="楕円 275"/>
        <xdr:cNvSpPr/>
      </xdr:nvSpPr>
      <xdr:spPr>
        <a:xfrm>
          <a:off x="16129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122555</xdr:rowOff>
    </xdr:from>
    <xdr:ext cx="736600" cy="255905"/>
    <xdr:sp macro="" textlink="">
      <xdr:nvSpPr>
        <xdr:cNvPr id="277" name="テキスト ボックス 276"/>
        <xdr:cNvSpPr txBox="1"/>
      </xdr:nvSpPr>
      <xdr:spPr>
        <a:xfrm>
          <a:off x="15798800" y="145243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161925</xdr:rowOff>
    </xdr:from>
    <xdr:to xmlns:xdr="http://schemas.openxmlformats.org/drawingml/2006/spreadsheetDrawing">
      <xdr:col>73</xdr:col>
      <xdr:colOff>44450</xdr:colOff>
      <xdr:row>86</xdr:row>
      <xdr:rowOff>92075</xdr:rowOff>
    </xdr:to>
    <xdr:sp macro="" textlink="">
      <xdr:nvSpPr>
        <xdr:cNvPr id="278" name="楕円 277"/>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102235</xdr:rowOff>
    </xdr:from>
    <xdr:ext cx="762000" cy="258445"/>
    <xdr:sp macro="" textlink="">
      <xdr:nvSpPr>
        <xdr:cNvPr id="279" name="テキスト ボックス 278"/>
        <xdr:cNvSpPr txBox="1"/>
      </xdr:nvSpPr>
      <xdr:spPr>
        <a:xfrm>
          <a:off x="14909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86360</xdr:rowOff>
    </xdr:from>
    <xdr:ext cx="762000" cy="255905"/>
    <xdr:sp macro="" textlink="">
      <xdr:nvSpPr>
        <xdr:cNvPr id="281" name="テキスト ボックス 280"/>
        <xdr:cNvSpPr txBox="1"/>
      </xdr:nvSpPr>
      <xdr:spPr>
        <a:xfrm>
          <a:off x="14020800" y="15002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151130</xdr:rowOff>
    </xdr:from>
    <xdr:to xmlns:xdr="http://schemas.openxmlformats.org/drawingml/2006/spreadsheetDrawing">
      <xdr:col>64</xdr:col>
      <xdr:colOff>152400</xdr:colOff>
      <xdr:row>87</xdr:row>
      <xdr:rowOff>81280</xdr:rowOff>
    </xdr:to>
    <xdr:sp macro="" textlink="">
      <xdr:nvSpPr>
        <xdr:cNvPr id="282" name="楕円 281"/>
        <xdr:cNvSpPr/>
      </xdr:nvSpPr>
      <xdr:spPr>
        <a:xfrm>
          <a:off x="13462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66040</xdr:rowOff>
    </xdr:from>
    <xdr:ext cx="762000" cy="255905"/>
    <xdr:sp macro="" textlink="">
      <xdr:nvSpPr>
        <xdr:cNvPr id="283" name="テキスト ボックス 282"/>
        <xdr:cNvSpPr txBox="1"/>
      </xdr:nvSpPr>
      <xdr:spPr>
        <a:xfrm>
          <a:off x="13131800" y="149821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5" name="テキスト ボックス 284"/>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6" name="テキスト ボックス 285"/>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変動要因として、新規採用者数等が退職者数を上回ったことにより、職員数が増加したことが挙げられる。</a:t>
          </a:r>
          <a:endParaRPr lang="ja-JP" altLang="ja-JP" sz="1300">
            <a:effectLst/>
            <a:latin typeface="HGSｺﾞｼｯｸM"/>
            <a:ea typeface="HGSｺﾞｼｯｸM"/>
          </a:endParaRPr>
        </a:p>
        <a:p>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類似団体と比較し職員数が少ない状況にあるのは、短時間勤務職員の任用や一部の業務を民間に委託していることが考えられる。今後も定員適正化計画に基づき、適正な定員管理に努めていく。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9" name="テキスト ボックス 298"/>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09" name="テキスト ボックス 308"/>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1" name="テキスト ボックス 310"/>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170180</xdr:rowOff>
    </xdr:from>
    <xdr:to xmlns:xdr="http://schemas.openxmlformats.org/drawingml/2006/spreadsheetDrawing">
      <xdr:col>81</xdr:col>
      <xdr:colOff>44450</xdr:colOff>
      <xdr:row>68</xdr:row>
      <xdr:rowOff>74930</xdr:rowOff>
    </xdr:to>
    <xdr:cxnSp macro="">
      <xdr:nvCxnSpPr>
        <xdr:cNvPr id="315" name="直線コネクタ 314"/>
        <xdr:cNvCxnSpPr/>
      </xdr:nvCxnSpPr>
      <xdr:spPr>
        <a:xfrm flipV="1">
          <a:off x="17018000" y="10114280"/>
          <a:ext cx="0" cy="1619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46355</xdr:rowOff>
    </xdr:from>
    <xdr:ext cx="762000" cy="259080"/>
    <xdr:sp macro="" textlink="">
      <xdr:nvSpPr>
        <xdr:cNvPr id="316" name="定員管理の状況最小値テキスト"/>
        <xdr:cNvSpPr txBox="1"/>
      </xdr:nvSpPr>
      <xdr:spPr>
        <a:xfrm>
          <a:off x="17106900" y="1170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74930</xdr:rowOff>
    </xdr:from>
    <xdr:to xmlns:xdr="http://schemas.openxmlformats.org/drawingml/2006/spreadsheetDrawing">
      <xdr:col>81</xdr:col>
      <xdr:colOff>133350</xdr:colOff>
      <xdr:row>68</xdr:row>
      <xdr:rowOff>74930</xdr:rowOff>
    </xdr:to>
    <xdr:cxnSp macro="">
      <xdr:nvCxnSpPr>
        <xdr:cNvPr id="317" name="直線コネクタ 316"/>
        <xdr:cNvCxnSpPr/>
      </xdr:nvCxnSpPr>
      <xdr:spPr>
        <a:xfrm>
          <a:off x="16929100" y="1173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85090</xdr:rowOff>
    </xdr:from>
    <xdr:ext cx="762000" cy="259080"/>
    <xdr:sp macro="" textlink="">
      <xdr:nvSpPr>
        <xdr:cNvPr id="318" name="定員管理の状況最大値テキスト"/>
        <xdr:cNvSpPr txBox="1"/>
      </xdr:nvSpPr>
      <xdr:spPr>
        <a:xfrm>
          <a:off x="171069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170180</xdr:rowOff>
    </xdr:from>
    <xdr:to xmlns:xdr="http://schemas.openxmlformats.org/drawingml/2006/spreadsheetDrawing">
      <xdr:col>81</xdr:col>
      <xdr:colOff>133350</xdr:colOff>
      <xdr:row>58</xdr:row>
      <xdr:rowOff>170180</xdr:rowOff>
    </xdr:to>
    <xdr:cxnSp macro="">
      <xdr:nvCxnSpPr>
        <xdr:cNvPr id="319" name="直線コネクタ 318"/>
        <xdr:cNvCxnSpPr/>
      </xdr:nvCxnSpPr>
      <xdr:spPr>
        <a:xfrm>
          <a:off x="169291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145415</xdr:rowOff>
    </xdr:from>
    <xdr:to xmlns:xdr="http://schemas.openxmlformats.org/drawingml/2006/spreadsheetDrawing">
      <xdr:col>81</xdr:col>
      <xdr:colOff>44450</xdr:colOff>
      <xdr:row>60</xdr:row>
      <xdr:rowOff>4445</xdr:rowOff>
    </xdr:to>
    <xdr:cxnSp macro="">
      <xdr:nvCxnSpPr>
        <xdr:cNvPr id="320" name="直線コネクタ 319"/>
        <xdr:cNvCxnSpPr/>
      </xdr:nvCxnSpPr>
      <xdr:spPr>
        <a:xfrm>
          <a:off x="16179800" y="102609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2000" cy="259080"/>
    <xdr:sp macro="" textlink="">
      <xdr:nvSpPr>
        <xdr:cNvPr id="321" name="定員管理の状況平均値テキスト"/>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27940</xdr:rowOff>
    </xdr:to>
    <xdr:sp macro="" textlink="">
      <xdr:nvSpPr>
        <xdr:cNvPr id="322" name="フローチャート: 判断 321"/>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145415</xdr:rowOff>
    </xdr:from>
    <xdr:to xmlns:xdr="http://schemas.openxmlformats.org/drawingml/2006/spreadsheetDrawing">
      <xdr:col>77</xdr:col>
      <xdr:colOff>44450</xdr:colOff>
      <xdr:row>59</xdr:row>
      <xdr:rowOff>160655</xdr:rowOff>
    </xdr:to>
    <xdr:cxnSp macro="">
      <xdr:nvCxnSpPr>
        <xdr:cNvPr id="323" name="直線コネクタ 322"/>
        <xdr:cNvCxnSpPr/>
      </xdr:nvCxnSpPr>
      <xdr:spPr>
        <a:xfrm flipV="1">
          <a:off x="15290800" y="102609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104775</xdr:rowOff>
    </xdr:from>
    <xdr:to xmlns:xdr="http://schemas.openxmlformats.org/drawingml/2006/spreadsheetDrawing">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19685</xdr:rowOff>
    </xdr:from>
    <xdr:ext cx="736600" cy="255905"/>
    <xdr:sp macro="" textlink="">
      <xdr:nvSpPr>
        <xdr:cNvPr id="325" name="テキスト ボックス 324"/>
        <xdr:cNvSpPr txBox="1"/>
      </xdr:nvSpPr>
      <xdr:spPr>
        <a:xfrm>
          <a:off x="15798800" y="106495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160655</xdr:rowOff>
    </xdr:from>
    <xdr:to xmlns:xdr="http://schemas.openxmlformats.org/drawingml/2006/spreadsheetDrawing">
      <xdr:col>72</xdr:col>
      <xdr:colOff>203200</xdr:colOff>
      <xdr:row>59</xdr:row>
      <xdr:rowOff>167640</xdr:rowOff>
    </xdr:to>
    <xdr:cxnSp macro="">
      <xdr:nvCxnSpPr>
        <xdr:cNvPr id="326" name="直線コネクタ 325"/>
        <xdr:cNvCxnSpPr/>
      </xdr:nvCxnSpPr>
      <xdr:spPr>
        <a:xfrm flipV="1">
          <a:off x="14401800" y="10276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80645</xdr:rowOff>
    </xdr:from>
    <xdr:to xmlns:xdr="http://schemas.openxmlformats.org/drawingml/2006/spreadsheetDrawing">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167005</xdr:rowOff>
    </xdr:from>
    <xdr:ext cx="762000" cy="255905"/>
    <xdr:sp macro="" textlink="">
      <xdr:nvSpPr>
        <xdr:cNvPr id="328" name="テキスト ボックス 327"/>
        <xdr:cNvSpPr txBox="1"/>
      </xdr:nvSpPr>
      <xdr:spPr>
        <a:xfrm>
          <a:off x="14909800" y="10625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163830</xdr:rowOff>
    </xdr:from>
    <xdr:to xmlns:xdr="http://schemas.openxmlformats.org/drawingml/2006/spreadsheetDrawing">
      <xdr:col>68</xdr:col>
      <xdr:colOff>152400</xdr:colOff>
      <xdr:row>59</xdr:row>
      <xdr:rowOff>167640</xdr:rowOff>
    </xdr:to>
    <xdr:cxnSp macro="">
      <xdr:nvCxnSpPr>
        <xdr:cNvPr id="329" name="直線コネクタ 328"/>
        <xdr:cNvCxnSpPr/>
      </xdr:nvCxnSpPr>
      <xdr:spPr>
        <a:xfrm>
          <a:off x="13512800" y="10279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70485</xdr:rowOff>
    </xdr:from>
    <xdr:to xmlns:xdr="http://schemas.openxmlformats.org/drawingml/2006/spreadsheetDrawing">
      <xdr:col>68</xdr:col>
      <xdr:colOff>203200</xdr:colOff>
      <xdr:row>62</xdr:row>
      <xdr:rowOff>635</xdr:rowOff>
    </xdr:to>
    <xdr:sp macro="" textlink="">
      <xdr:nvSpPr>
        <xdr:cNvPr id="330" name="フローチャート: 判断 329"/>
        <xdr:cNvSpPr/>
      </xdr:nvSpPr>
      <xdr:spPr>
        <a:xfrm>
          <a:off x="14351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156845</xdr:rowOff>
    </xdr:from>
    <xdr:ext cx="762000" cy="255905"/>
    <xdr:sp macro="" textlink="">
      <xdr:nvSpPr>
        <xdr:cNvPr id="331" name="テキスト ボックス 330"/>
        <xdr:cNvSpPr txBox="1"/>
      </xdr:nvSpPr>
      <xdr:spPr>
        <a:xfrm>
          <a:off x="14020800" y="10615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25400</xdr:rowOff>
    </xdr:from>
    <xdr:to xmlns:xdr="http://schemas.openxmlformats.org/drawingml/2006/spreadsheetDrawing">
      <xdr:col>64</xdr:col>
      <xdr:colOff>152400</xdr:colOff>
      <xdr:row>61</xdr:row>
      <xdr:rowOff>127000</xdr:rowOff>
    </xdr:to>
    <xdr:sp macro="" textlink="">
      <xdr:nvSpPr>
        <xdr:cNvPr id="332" name="フローチャート: 判断 331"/>
        <xdr:cNvSpPr/>
      </xdr:nvSpPr>
      <xdr:spPr>
        <a:xfrm>
          <a:off x="13462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111760</xdr:rowOff>
    </xdr:from>
    <xdr:ext cx="762000" cy="255905"/>
    <xdr:sp macro="" textlink="">
      <xdr:nvSpPr>
        <xdr:cNvPr id="333" name="テキスト ボックス 332"/>
        <xdr:cNvSpPr txBox="1"/>
      </xdr:nvSpPr>
      <xdr:spPr>
        <a:xfrm>
          <a:off x="13131800" y="10570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125095</xdr:rowOff>
    </xdr:from>
    <xdr:to xmlns:xdr="http://schemas.openxmlformats.org/drawingml/2006/spreadsheetDrawing">
      <xdr:col>81</xdr:col>
      <xdr:colOff>95250</xdr:colOff>
      <xdr:row>60</xdr:row>
      <xdr:rowOff>55245</xdr:rowOff>
    </xdr:to>
    <xdr:sp macro="" textlink="">
      <xdr:nvSpPr>
        <xdr:cNvPr id="339" name="楕円 338"/>
        <xdr:cNvSpPr/>
      </xdr:nvSpPr>
      <xdr:spPr>
        <a:xfrm>
          <a:off x="169672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141605</xdr:rowOff>
    </xdr:from>
    <xdr:ext cx="762000" cy="259080"/>
    <xdr:sp macro="" textlink="">
      <xdr:nvSpPr>
        <xdr:cNvPr id="340" name="定員管理の状況該当値テキスト"/>
        <xdr:cNvSpPr txBox="1"/>
      </xdr:nvSpPr>
      <xdr:spPr>
        <a:xfrm>
          <a:off x="171069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94615</xdr:rowOff>
    </xdr:from>
    <xdr:to xmlns:xdr="http://schemas.openxmlformats.org/drawingml/2006/spreadsheetDrawing">
      <xdr:col>77</xdr:col>
      <xdr:colOff>95250</xdr:colOff>
      <xdr:row>60</xdr:row>
      <xdr:rowOff>24765</xdr:rowOff>
    </xdr:to>
    <xdr:sp macro="" textlink="">
      <xdr:nvSpPr>
        <xdr:cNvPr id="341" name="楕円 340"/>
        <xdr:cNvSpPr/>
      </xdr:nvSpPr>
      <xdr:spPr>
        <a:xfrm>
          <a:off x="161290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34925</xdr:rowOff>
    </xdr:from>
    <xdr:ext cx="736600" cy="259080"/>
    <xdr:sp macro="" textlink="">
      <xdr:nvSpPr>
        <xdr:cNvPr id="342" name="テキスト ボックス 341"/>
        <xdr:cNvSpPr txBox="1"/>
      </xdr:nvSpPr>
      <xdr:spPr>
        <a:xfrm>
          <a:off x="15798800" y="997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109855</xdr:rowOff>
    </xdr:from>
    <xdr:to xmlns:xdr="http://schemas.openxmlformats.org/drawingml/2006/spreadsheetDrawing">
      <xdr:col>73</xdr:col>
      <xdr:colOff>44450</xdr:colOff>
      <xdr:row>60</xdr:row>
      <xdr:rowOff>40640</xdr:rowOff>
    </xdr:to>
    <xdr:sp macro="" textlink="">
      <xdr:nvSpPr>
        <xdr:cNvPr id="343" name="楕円 342"/>
        <xdr:cNvSpPr/>
      </xdr:nvSpPr>
      <xdr:spPr>
        <a:xfrm>
          <a:off x="15240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50165</xdr:rowOff>
    </xdr:from>
    <xdr:ext cx="762000" cy="259080"/>
    <xdr:sp macro="" textlink="">
      <xdr:nvSpPr>
        <xdr:cNvPr id="344" name="テキスト ボックス 343"/>
        <xdr:cNvSpPr txBox="1"/>
      </xdr:nvSpPr>
      <xdr:spPr>
        <a:xfrm>
          <a:off x="14909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116840</xdr:rowOff>
    </xdr:from>
    <xdr:to xmlns:xdr="http://schemas.openxmlformats.org/drawingml/2006/spreadsheetDrawing">
      <xdr:col>68</xdr:col>
      <xdr:colOff>203200</xdr:colOff>
      <xdr:row>60</xdr:row>
      <xdr:rowOff>46990</xdr:rowOff>
    </xdr:to>
    <xdr:sp macro="" textlink="">
      <xdr:nvSpPr>
        <xdr:cNvPr id="345" name="楕円 344"/>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57150</xdr:rowOff>
    </xdr:from>
    <xdr:ext cx="762000" cy="259080"/>
    <xdr:sp macro="" textlink="">
      <xdr:nvSpPr>
        <xdr:cNvPr id="346" name="テキスト ボックス 345"/>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113030</xdr:rowOff>
    </xdr:from>
    <xdr:to xmlns:xdr="http://schemas.openxmlformats.org/drawingml/2006/spreadsheetDrawing">
      <xdr:col>64</xdr:col>
      <xdr:colOff>152400</xdr:colOff>
      <xdr:row>60</xdr:row>
      <xdr:rowOff>43180</xdr:rowOff>
    </xdr:to>
    <xdr:sp macro="" textlink="">
      <xdr:nvSpPr>
        <xdr:cNvPr id="347" name="楕円 346"/>
        <xdr:cNvSpPr/>
      </xdr:nvSpPr>
      <xdr:spPr>
        <a:xfrm>
          <a:off x="13462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53340</xdr:rowOff>
    </xdr:from>
    <xdr:ext cx="762000" cy="255905"/>
    <xdr:sp macro="" textlink="">
      <xdr:nvSpPr>
        <xdr:cNvPr id="348" name="テキスト ボックス 347"/>
        <xdr:cNvSpPr txBox="1"/>
      </xdr:nvSpPr>
      <xdr:spPr>
        <a:xfrm>
          <a:off x="13131800" y="9997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令和６年度については、前年度比０．１ポイント改善された。</a:t>
          </a:r>
          <a:r>
            <a:rPr kumimoji="1" lang="ja-JP" altLang="ja-JP" sz="1300">
              <a:solidFill>
                <a:schemeClr val="dk1"/>
              </a:solidFill>
              <a:effectLst/>
              <a:latin typeface="HGSｺﾞｼｯｸM"/>
              <a:ea typeface="HGSｺﾞｼｯｸM"/>
              <a:cs typeface="+mn-cs"/>
            </a:rPr>
            <a:t>主に、起債償還が完了したことにより元金償還金が大幅に減少したことによるものが要因となった。今後</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公共施設の新設・改修工事に対する起債を予定しているため、地方債残高及び公債費は増加する見込みである。公共施設マネジメントにより大規模工事の平準化を図り、起債残高を適正に管理する。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5905"/>
    <xdr:sp macro="" textlink="">
      <xdr:nvSpPr>
        <xdr:cNvPr id="368" name="テキスト ボックス 367"/>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5905"/>
    <xdr:sp macro="" textlink="">
      <xdr:nvSpPr>
        <xdr:cNvPr id="370" name="テキスト ボックス 369"/>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107950</xdr:rowOff>
    </xdr:from>
    <xdr:to xmlns:xdr="http://schemas.openxmlformats.org/drawingml/2006/spreadsheetDrawing">
      <xdr:col>81</xdr:col>
      <xdr:colOff>44450</xdr:colOff>
      <xdr:row>45</xdr:row>
      <xdr:rowOff>99695</xdr:rowOff>
    </xdr:to>
    <xdr:cxnSp macro="">
      <xdr:nvCxnSpPr>
        <xdr:cNvPr id="375" name="直線コネクタ 374"/>
        <xdr:cNvCxnSpPr/>
      </xdr:nvCxnSpPr>
      <xdr:spPr>
        <a:xfrm flipV="1">
          <a:off x="17018000" y="628015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71755</xdr:rowOff>
    </xdr:from>
    <xdr:ext cx="762000" cy="259080"/>
    <xdr:sp macro="" textlink="">
      <xdr:nvSpPr>
        <xdr:cNvPr id="376" name="公債費負担の状況最小値テキスト"/>
        <xdr:cNvSpPr txBox="1"/>
      </xdr:nvSpPr>
      <xdr:spPr>
        <a:xfrm>
          <a:off x="17106900" y="7787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99695</xdr:rowOff>
    </xdr:from>
    <xdr:to xmlns:xdr="http://schemas.openxmlformats.org/drawingml/2006/spreadsheetDrawing">
      <xdr:col>81</xdr:col>
      <xdr:colOff>133350</xdr:colOff>
      <xdr:row>45</xdr:row>
      <xdr:rowOff>99695</xdr:rowOff>
    </xdr:to>
    <xdr:cxnSp macro="">
      <xdr:nvCxnSpPr>
        <xdr:cNvPr id="377" name="直線コネクタ 376"/>
        <xdr:cNvCxnSpPr/>
      </xdr:nvCxnSpPr>
      <xdr:spPr>
        <a:xfrm>
          <a:off x="16929100" y="7814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22860</xdr:rowOff>
    </xdr:from>
    <xdr:ext cx="762000" cy="259080"/>
    <xdr:sp macro="" textlink="">
      <xdr:nvSpPr>
        <xdr:cNvPr id="378" name="公債費負担の状況最大値テキスト"/>
        <xdr:cNvSpPr txBox="1"/>
      </xdr:nvSpPr>
      <xdr:spPr>
        <a:xfrm>
          <a:off x="171069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107950</xdr:rowOff>
    </xdr:from>
    <xdr:to xmlns:xdr="http://schemas.openxmlformats.org/drawingml/2006/spreadsheetDrawing">
      <xdr:col>81</xdr:col>
      <xdr:colOff>133350</xdr:colOff>
      <xdr:row>36</xdr:row>
      <xdr:rowOff>107950</xdr:rowOff>
    </xdr:to>
    <xdr:cxnSp macro="">
      <xdr:nvCxnSpPr>
        <xdr:cNvPr id="379" name="直線コネクタ 378"/>
        <xdr:cNvCxnSpPr/>
      </xdr:nvCxnSpPr>
      <xdr:spPr>
        <a:xfrm>
          <a:off x="16929100" y="628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97790</xdr:rowOff>
    </xdr:from>
    <xdr:to xmlns:xdr="http://schemas.openxmlformats.org/drawingml/2006/spreadsheetDrawing">
      <xdr:col>81</xdr:col>
      <xdr:colOff>44450</xdr:colOff>
      <xdr:row>40</xdr:row>
      <xdr:rowOff>107950</xdr:rowOff>
    </xdr:to>
    <xdr:cxnSp macro="">
      <xdr:nvCxnSpPr>
        <xdr:cNvPr id="380" name="直線コネクタ 379"/>
        <xdr:cNvCxnSpPr/>
      </xdr:nvCxnSpPr>
      <xdr:spPr>
        <a:xfrm flipV="1">
          <a:off x="16179800" y="69557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6350</xdr:rowOff>
    </xdr:from>
    <xdr:ext cx="762000" cy="255905"/>
    <xdr:sp macro="" textlink="">
      <xdr:nvSpPr>
        <xdr:cNvPr id="381" name="公債費負担の状況平均値テキスト"/>
        <xdr:cNvSpPr txBox="1"/>
      </xdr:nvSpPr>
      <xdr:spPr>
        <a:xfrm>
          <a:off x="17106900" y="6692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160655</xdr:rowOff>
    </xdr:from>
    <xdr:to xmlns:xdr="http://schemas.openxmlformats.org/drawingml/2006/spreadsheetDrawing">
      <xdr:col>81</xdr:col>
      <xdr:colOff>95250</xdr:colOff>
      <xdr:row>40</xdr:row>
      <xdr:rowOff>90805</xdr:rowOff>
    </xdr:to>
    <xdr:sp macro="" textlink="">
      <xdr:nvSpPr>
        <xdr:cNvPr id="382" name="フローチャート: 判断 381"/>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40640</xdr:rowOff>
    </xdr:from>
    <xdr:to xmlns:xdr="http://schemas.openxmlformats.org/drawingml/2006/spreadsheetDrawing">
      <xdr:col>77</xdr:col>
      <xdr:colOff>44450</xdr:colOff>
      <xdr:row>40</xdr:row>
      <xdr:rowOff>107950</xdr:rowOff>
    </xdr:to>
    <xdr:cxnSp macro="">
      <xdr:nvCxnSpPr>
        <xdr:cNvPr id="383" name="直線コネクタ 382"/>
        <xdr:cNvCxnSpPr/>
      </xdr:nvCxnSpPr>
      <xdr:spPr>
        <a:xfrm>
          <a:off x="15290800" y="68986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151130</xdr:rowOff>
    </xdr:from>
    <xdr:to xmlns:xdr="http://schemas.openxmlformats.org/drawingml/2006/spreadsheetDrawing">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91440</xdr:rowOff>
    </xdr:from>
    <xdr:ext cx="736600" cy="259080"/>
    <xdr:sp macro="" textlink="">
      <xdr:nvSpPr>
        <xdr:cNvPr id="385" name="テキスト ボックス 384"/>
        <xdr:cNvSpPr txBox="1"/>
      </xdr:nvSpPr>
      <xdr:spPr>
        <a:xfrm>
          <a:off x="15798800" y="660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144145</xdr:rowOff>
    </xdr:from>
    <xdr:to xmlns:xdr="http://schemas.openxmlformats.org/drawingml/2006/spreadsheetDrawing">
      <xdr:col>72</xdr:col>
      <xdr:colOff>203200</xdr:colOff>
      <xdr:row>40</xdr:row>
      <xdr:rowOff>40640</xdr:rowOff>
    </xdr:to>
    <xdr:cxnSp macro="">
      <xdr:nvCxnSpPr>
        <xdr:cNvPr id="386" name="直線コネクタ 385"/>
        <xdr:cNvCxnSpPr/>
      </xdr:nvCxnSpPr>
      <xdr:spPr>
        <a:xfrm>
          <a:off x="14401800" y="68306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112395</xdr:rowOff>
    </xdr:from>
    <xdr:to xmlns:xdr="http://schemas.openxmlformats.org/drawingml/2006/spreadsheetDrawing">
      <xdr:col>73</xdr:col>
      <xdr:colOff>44450</xdr:colOff>
      <xdr:row>40</xdr:row>
      <xdr:rowOff>42545</xdr:rowOff>
    </xdr:to>
    <xdr:sp macro="" textlink="">
      <xdr:nvSpPr>
        <xdr:cNvPr id="387" name="フローチャート: 判断 386"/>
        <xdr:cNvSpPr/>
      </xdr:nvSpPr>
      <xdr:spPr>
        <a:xfrm>
          <a:off x="15240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52705</xdr:rowOff>
    </xdr:from>
    <xdr:ext cx="762000" cy="255905"/>
    <xdr:sp macro="" textlink="">
      <xdr:nvSpPr>
        <xdr:cNvPr id="388" name="テキスト ボックス 387"/>
        <xdr:cNvSpPr txBox="1"/>
      </xdr:nvSpPr>
      <xdr:spPr>
        <a:xfrm>
          <a:off x="14909800" y="6567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76200</xdr:rowOff>
    </xdr:from>
    <xdr:to xmlns:xdr="http://schemas.openxmlformats.org/drawingml/2006/spreadsheetDrawing">
      <xdr:col>68</xdr:col>
      <xdr:colOff>152400</xdr:colOff>
      <xdr:row>39</xdr:row>
      <xdr:rowOff>144145</xdr:rowOff>
    </xdr:to>
    <xdr:cxnSp macro="">
      <xdr:nvCxnSpPr>
        <xdr:cNvPr id="389" name="直線コネクタ 388"/>
        <xdr:cNvCxnSpPr/>
      </xdr:nvCxnSpPr>
      <xdr:spPr>
        <a:xfrm>
          <a:off x="13512800" y="67627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390" name="フローチャート: 判断 389"/>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33655</xdr:rowOff>
    </xdr:from>
    <xdr:ext cx="762000" cy="258445"/>
    <xdr:sp macro="" textlink="">
      <xdr:nvSpPr>
        <xdr:cNvPr id="391" name="テキスト ボックス 390"/>
        <xdr:cNvSpPr txBox="1"/>
      </xdr:nvSpPr>
      <xdr:spPr>
        <a:xfrm>
          <a:off x="14020800" y="654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93345</xdr:rowOff>
    </xdr:from>
    <xdr:to xmlns:xdr="http://schemas.openxmlformats.org/drawingml/2006/spreadsheetDrawing">
      <xdr:col>64</xdr:col>
      <xdr:colOff>152400</xdr:colOff>
      <xdr:row>40</xdr:row>
      <xdr:rowOff>23495</xdr:rowOff>
    </xdr:to>
    <xdr:sp macro="" textlink="">
      <xdr:nvSpPr>
        <xdr:cNvPr id="392" name="フローチャート: 判断 391"/>
        <xdr:cNvSpPr/>
      </xdr:nvSpPr>
      <xdr:spPr>
        <a:xfrm>
          <a:off x="13462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8255</xdr:rowOff>
    </xdr:from>
    <xdr:ext cx="762000" cy="255905"/>
    <xdr:sp macro="" textlink="">
      <xdr:nvSpPr>
        <xdr:cNvPr id="393" name="テキスト ボックス 392"/>
        <xdr:cNvSpPr txBox="1"/>
      </xdr:nvSpPr>
      <xdr:spPr>
        <a:xfrm>
          <a:off x="13131800" y="6866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46990</xdr:rowOff>
    </xdr:from>
    <xdr:to xmlns:xdr="http://schemas.openxmlformats.org/drawingml/2006/spreadsheetDrawing">
      <xdr:col>81</xdr:col>
      <xdr:colOff>95250</xdr:colOff>
      <xdr:row>40</xdr:row>
      <xdr:rowOff>148590</xdr:rowOff>
    </xdr:to>
    <xdr:sp macro="" textlink="">
      <xdr:nvSpPr>
        <xdr:cNvPr id="399" name="楕円 398"/>
        <xdr:cNvSpPr/>
      </xdr:nvSpPr>
      <xdr:spPr>
        <a:xfrm>
          <a:off x="169672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19050</xdr:rowOff>
    </xdr:from>
    <xdr:ext cx="762000" cy="255905"/>
    <xdr:sp macro="" textlink="">
      <xdr:nvSpPr>
        <xdr:cNvPr id="400" name="公債費負担の状況該当値テキスト"/>
        <xdr:cNvSpPr txBox="1"/>
      </xdr:nvSpPr>
      <xdr:spPr>
        <a:xfrm>
          <a:off x="17106900" y="6877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57150</xdr:rowOff>
    </xdr:from>
    <xdr:to xmlns:xdr="http://schemas.openxmlformats.org/drawingml/2006/spreadsheetDrawing">
      <xdr:col>77</xdr:col>
      <xdr:colOff>95250</xdr:colOff>
      <xdr:row>40</xdr:row>
      <xdr:rowOff>158750</xdr:rowOff>
    </xdr:to>
    <xdr:sp macro="" textlink="">
      <xdr:nvSpPr>
        <xdr:cNvPr id="401" name="楕円 400"/>
        <xdr:cNvSpPr/>
      </xdr:nvSpPr>
      <xdr:spPr>
        <a:xfrm>
          <a:off x="1612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143510</xdr:rowOff>
    </xdr:from>
    <xdr:ext cx="736600" cy="255905"/>
    <xdr:sp macro="" textlink="">
      <xdr:nvSpPr>
        <xdr:cNvPr id="402" name="テキスト ボックス 401"/>
        <xdr:cNvSpPr txBox="1"/>
      </xdr:nvSpPr>
      <xdr:spPr>
        <a:xfrm>
          <a:off x="15798800" y="70015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403" name="楕円 402"/>
        <xdr:cNvSpPr/>
      </xdr:nvSpPr>
      <xdr:spPr>
        <a:xfrm>
          <a:off x="15240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5905"/>
    <xdr:sp macro="" textlink="">
      <xdr:nvSpPr>
        <xdr:cNvPr id="404" name="テキスト ボックス 403"/>
        <xdr:cNvSpPr txBox="1"/>
      </xdr:nvSpPr>
      <xdr:spPr>
        <a:xfrm>
          <a:off x="14909800" y="6933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405" name="楕円 404"/>
        <xdr:cNvSpPr/>
      </xdr:nvSpPr>
      <xdr:spPr>
        <a:xfrm>
          <a:off x="1435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8255</xdr:rowOff>
    </xdr:from>
    <xdr:ext cx="762000" cy="255905"/>
    <xdr:sp macro="" textlink="">
      <xdr:nvSpPr>
        <xdr:cNvPr id="406" name="テキスト ボックス 405"/>
        <xdr:cNvSpPr txBox="1"/>
      </xdr:nvSpPr>
      <xdr:spPr>
        <a:xfrm>
          <a:off x="14020800" y="6866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25400</xdr:rowOff>
    </xdr:from>
    <xdr:to xmlns:xdr="http://schemas.openxmlformats.org/drawingml/2006/spreadsheetDrawing">
      <xdr:col>64</xdr:col>
      <xdr:colOff>152400</xdr:colOff>
      <xdr:row>39</xdr:row>
      <xdr:rowOff>127000</xdr:rowOff>
    </xdr:to>
    <xdr:sp macro="" textlink="">
      <xdr:nvSpPr>
        <xdr:cNvPr id="407" name="楕円 406"/>
        <xdr:cNvSpPr/>
      </xdr:nvSpPr>
      <xdr:spPr>
        <a:xfrm>
          <a:off x="134620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137160</xdr:rowOff>
    </xdr:from>
    <xdr:ext cx="762000" cy="259080"/>
    <xdr:sp macro="" textlink="">
      <xdr:nvSpPr>
        <xdr:cNvPr id="408" name="テキスト ボックス 407"/>
        <xdr:cNvSpPr txBox="1"/>
      </xdr:nvSpPr>
      <xdr:spPr>
        <a:xfrm>
          <a:off x="1313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1" name="テキスト ボックス 410"/>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300">
              <a:solidFill>
                <a:schemeClr val="dk1"/>
              </a:solidFill>
              <a:effectLst/>
              <a:latin typeface="HGSｺﾞｼｯｸM"/>
              <a:ea typeface="HGSｺﾞｼｯｸM"/>
              <a:cs typeface="+mn-cs"/>
            </a:rPr>
            <a:t>将来負担比率は、平成２７年度から数値化されていない。財政調整基金などの充当可能財源が、地方債残高などの将来負担額を上回ったためである。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しかし、今後は公共施設の新設や改修工事について、財源不足を借入や基金から補填することを予定しているため、将来負担比率が計上されることも想定される。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2" name="テキスト ボックス 421"/>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6" name="テキスト ボックス 425"/>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28" name="テキスト ボックス 427"/>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64770</xdr:rowOff>
    </xdr:to>
    <xdr:cxnSp macro="">
      <xdr:nvCxnSpPr>
        <xdr:cNvPr id="439" name="直線コネクタ 438"/>
        <xdr:cNvCxnSpPr/>
      </xdr:nvCxnSpPr>
      <xdr:spPr>
        <a:xfrm flipV="1">
          <a:off x="17018000" y="231330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36830</xdr:rowOff>
    </xdr:from>
    <xdr:ext cx="762000" cy="259080"/>
    <xdr:sp macro="" textlink="">
      <xdr:nvSpPr>
        <xdr:cNvPr id="440" name="将来負担の状況最小値テキスト"/>
        <xdr:cNvSpPr txBox="1"/>
      </xdr:nvSpPr>
      <xdr:spPr>
        <a:xfrm>
          <a:off x="17106900" y="398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64770</xdr:rowOff>
    </xdr:from>
    <xdr:to xmlns:xdr="http://schemas.openxmlformats.org/drawingml/2006/spreadsheetDrawing">
      <xdr:col>81</xdr:col>
      <xdr:colOff>133350</xdr:colOff>
      <xdr:row>23</xdr:row>
      <xdr:rowOff>64770</xdr:rowOff>
    </xdr:to>
    <xdr:cxnSp macro="">
      <xdr:nvCxnSpPr>
        <xdr:cNvPr id="441" name="直線コネクタ 440"/>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2"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5905"/>
    <xdr:sp macro="" textlink="">
      <xdr:nvSpPr>
        <xdr:cNvPr id="444" name="将来負担の状況平均値テキスト"/>
        <xdr:cNvSpPr txBox="1"/>
      </xdr:nvSpPr>
      <xdr:spPr>
        <a:xfrm>
          <a:off x="17106900" y="22352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6" name="フローチャート: 判断 445"/>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905"/>
    <xdr:sp macro="" textlink="">
      <xdr:nvSpPr>
        <xdr:cNvPr id="447" name="テキスト ボックス 446"/>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8" name="フローチャート: 判断 44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905"/>
    <xdr:sp macro="" textlink="">
      <xdr:nvSpPr>
        <xdr:cNvPr id="449" name="テキスト ボックス 448"/>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107950</xdr:rowOff>
    </xdr:from>
    <xdr:to xmlns:xdr="http://schemas.openxmlformats.org/drawingml/2006/spreadsheetDrawing">
      <xdr:col>68</xdr:col>
      <xdr:colOff>203200</xdr:colOff>
      <xdr:row>14</xdr:row>
      <xdr:rowOff>38100</xdr:rowOff>
    </xdr:to>
    <xdr:sp macro="" textlink="">
      <xdr:nvSpPr>
        <xdr:cNvPr id="450" name="フローチャート: 判断 449"/>
        <xdr:cNvSpPr/>
      </xdr:nvSpPr>
      <xdr:spPr>
        <a:xfrm>
          <a:off x="14351000" y="23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48895</xdr:rowOff>
    </xdr:from>
    <xdr:ext cx="762000" cy="259080"/>
    <xdr:sp macro="" textlink="">
      <xdr:nvSpPr>
        <xdr:cNvPr id="451" name="テキスト ボックス 450"/>
        <xdr:cNvSpPr txBox="1"/>
      </xdr:nvSpPr>
      <xdr:spPr>
        <a:xfrm>
          <a:off x="14020800" y="210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158750</xdr:rowOff>
    </xdr:from>
    <xdr:to xmlns:xdr="http://schemas.openxmlformats.org/drawingml/2006/spreadsheetDrawing">
      <xdr:col>64</xdr:col>
      <xdr:colOff>152400</xdr:colOff>
      <xdr:row>14</xdr:row>
      <xdr:rowOff>88900</xdr:rowOff>
    </xdr:to>
    <xdr:sp macro="" textlink="">
      <xdr:nvSpPr>
        <xdr:cNvPr id="452" name="フローチャート: 判断 451"/>
        <xdr:cNvSpPr/>
      </xdr:nvSpPr>
      <xdr:spPr>
        <a:xfrm>
          <a:off x="1346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99060</xdr:rowOff>
    </xdr:from>
    <xdr:ext cx="762000" cy="255905"/>
    <xdr:sp macro="" textlink="">
      <xdr:nvSpPr>
        <xdr:cNvPr id="453" name="テキスト ボックス 452"/>
        <xdr:cNvSpPr txBox="1"/>
      </xdr:nvSpPr>
      <xdr:spPr>
        <a:xfrm>
          <a:off x="13131800" y="2156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人事院勧告に準拠した給料表の改正による増加はあったものの、大幅な変動はないため、</a:t>
          </a:r>
          <a:r>
            <a:rPr kumimoji="1" lang="ja-JP" altLang="ja-JP" sz="1300" b="0" i="0" baseline="0">
              <a:solidFill>
                <a:schemeClr val="dk1"/>
              </a:solidFill>
              <a:effectLst/>
              <a:latin typeface="HGSｺﾞｼｯｸM"/>
              <a:ea typeface="HGSｺﾞｼｯｸM"/>
              <a:cs typeface="+mn-cs"/>
            </a:rPr>
            <a:t>０．５</a:t>
          </a:r>
          <a:r>
            <a:rPr kumimoji="1" lang="ja-JP" altLang="ja-JP" sz="1300" b="0" i="0" baseline="0">
              <a:solidFill>
                <a:schemeClr val="dk1"/>
              </a:solidFill>
              <a:effectLst/>
              <a:latin typeface="HGSｺﾞｼｯｸM"/>
              <a:ea typeface="HGSｺﾞｼｯｸM"/>
              <a:cs typeface="+mn-cs"/>
            </a:rPr>
            <a:t>ポイント減少した。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類似団体と比較すると、職員の若年化が課題としてあげられる。今後も定員適正化計画に基づく職員数の中で効果的・効率的な業務が行えるようにする。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58420</xdr:rowOff>
    </xdr:from>
    <xdr:to xmlns:xdr="http://schemas.openxmlformats.org/drawingml/2006/spreadsheetDrawing">
      <xdr:col>24</xdr:col>
      <xdr:colOff>25400</xdr:colOff>
      <xdr:row>42</xdr:row>
      <xdr:rowOff>43180</xdr:rowOff>
    </xdr:to>
    <xdr:cxnSp macro="">
      <xdr:nvCxnSpPr>
        <xdr:cNvPr id="61" name="直線コネクタ 60"/>
        <xdr:cNvCxnSpPr/>
      </xdr:nvCxnSpPr>
      <xdr:spPr>
        <a:xfrm flipV="1">
          <a:off x="4826000" y="588772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15240</xdr:rowOff>
    </xdr:from>
    <xdr:ext cx="762000" cy="259080"/>
    <xdr:sp macro="" textlink="">
      <xdr:nvSpPr>
        <xdr:cNvPr id="62" name="人件費最小値テキスト"/>
        <xdr:cNvSpPr txBox="1"/>
      </xdr:nvSpPr>
      <xdr:spPr>
        <a:xfrm>
          <a:off x="4914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43180</xdr:rowOff>
    </xdr:from>
    <xdr:to xmlns:xdr="http://schemas.openxmlformats.org/drawingml/2006/spreadsheetDrawing">
      <xdr:col>24</xdr:col>
      <xdr:colOff>114300</xdr:colOff>
      <xdr:row>42</xdr:row>
      <xdr:rowOff>43180</xdr:rowOff>
    </xdr:to>
    <xdr:cxnSp macro="">
      <xdr:nvCxnSpPr>
        <xdr:cNvPr id="63" name="直線コネクタ 62"/>
        <xdr:cNvCxnSpPr/>
      </xdr:nvCxnSpPr>
      <xdr:spPr>
        <a:xfrm>
          <a:off x="4737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144780</xdr:rowOff>
    </xdr:from>
    <xdr:ext cx="762000" cy="255905"/>
    <xdr:sp macro="" textlink="">
      <xdr:nvSpPr>
        <xdr:cNvPr id="64" name="人件費最大値テキスト"/>
        <xdr:cNvSpPr txBox="1"/>
      </xdr:nvSpPr>
      <xdr:spPr>
        <a:xfrm>
          <a:off x="4914900" y="5631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58420</xdr:rowOff>
    </xdr:from>
    <xdr:to xmlns:xdr="http://schemas.openxmlformats.org/drawingml/2006/spreadsheetDrawing">
      <xdr:col>24</xdr:col>
      <xdr:colOff>114300</xdr:colOff>
      <xdr:row>34</xdr:row>
      <xdr:rowOff>58420</xdr:rowOff>
    </xdr:to>
    <xdr:cxnSp macro="">
      <xdr:nvCxnSpPr>
        <xdr:cNvPr id="65" name="直線コネクタ 64"/>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58420</xdr:rowOff>
    </xdr:from>
    <xdr:to xmlns:xdr="http://schemas.openxmlformats.org/drawingml/2006/spreadsheetDrawing">
      <xdr:col>24</xdr:col>
      <xdr:colOff>25400</xdr:colOff>
      <xdr:row>34</xdr:row>
      <xdr:rowOff>96520</xdr:rowOff>
    </xdr:to>
    <xdr:cxnSp macro="">
      <xdr:nvCxnSpPr>
        <xdr:cNvPr id="66" name="直線コネクタ 65"/>
        <xdr:cNvCxnSpPr/>
      </xdr:nvCxnSpPr>
      <xdr:spPr>
        <a:xfrm flipV="1">
          <a:off x="3987800" y="5887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762000" cy="259080"/>
    <xdr:sp macro="" textlink="">
      <xdr:nvSpPr>
        <xdr:cNvPr id="67" name="人件費平均値テキスト"/>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66040</xdr:rowOff>
    </xdr:from>
    <xdr:to xmlns:xdr="http://schemas.openxmlformats.org/drawingml/2006/spreadsheetDrawing">
      <xdr:col>19</xdr:col>
      <xdr:colOff>187325</xdr:colOff>
      <xdr:row>34</xdr:row>
      <xdr:rowOff>96520</xdr:rowOff>
    </xdr:to>
    <xdr:cxnSp macro="">
      <xdr:nvCxnSpPr>
        <xdr:cNvPr id="69" name="直線コネクタ 68"/>
        <xdr:cNvCxnSpPr/>
      </xdr:nvCxnSpPr>
      <xdr:spPr>
        <a:xfrm>
          <a:off x="3098800" y="5895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97790</xdr:rowOff>
    </xdr:from>
    <xdr:ext cx="733425" cy="255905"/>
    <xdr:sp macro="" textlink="">
      <xdr:nvSpPr>
        <xdr:cNvPr id="71" name="テキスト ボックス 70"/>
        <xdr:cNvSpPr txBox="1"/>
      </xdr:nvSpPr>
      <xdr:spPr>
        <a:xfrm>
          <a:off x="3606800" y="64414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58420</xdr:rowOff>
    </xdr:from>
    <xdr:to xmlns:xdr="http://schemas.openxmlformats.org/drawingml/2006/spreadsheetDrawing">
      <xdr:col>15</xdr:col>
      <xdr:colOff>98425</xdr:colOff>
      <xdr:row>34</xdr:row>
      <xdr:rowOff>66040</xdr:rowOff>
    </xdr:to>
    <xdr:cxnSp macro="">
      <xdr:nvCxnSpPr>
        <xdr:cNvPr id="72" name="直線コネクタ 71"/>
        <xdr:cNvCxnSpPr/>
      </xdr:nvCxnSpPr>
      <xdr:spPr>
        <a:xfrm>
          <a:off x="2209800" y="5887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11430</xdr:rowOff>
    </xdr:from>
    <xdr:to xmlns:xdr="http://schemas.openxmlformats.org/drawingml/2006/spreadsheetDrawing">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97790</xdr:rowOff>
    </xdr:from>
    <xdr:ext cx="762000" cy="255905"/>
    <xdr:sp macro="" textlink="">
      <xdr:nvSpPr>
        <xdr:cNvPr id="74" name="テキスト ボックス 73"/>
        <xdr:cNvSpPr txBox="1"/>
      </xdr:nvSpPr>
      <xdr:spPr>
        <a:xfrm>
          <a:off x="27178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58420</xdr:rowOff>
    </xdr:from>
    <xdr:to xmlns:xdr="http://schemas.openxmlformats.org/drawingml/2006/spreadsheetDrawing">
      <xdr:col>11</xdr:col>
      <xdr:colOff>9525</xdr:colOff>
      <xdr:row>35</xdr:row>
      <xdr:rowOff>8890</xdr:rowOff>
    </xdr:to>
    <xdr:cxnSp macro="">
      <xdr:nvCxnSpPr>
        <xdr:cNvPr id="75" name="直線コネクタ 74"/>
        <xdr:cNvCxnSpPr/>
      </xdr:nvCxnSpPr>
      <xdr:spPr>
        <a:xfrm flipV="1">
          <a:off x="1320800" y="58877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52070</xdr:rowOff>
    </xdr:from>
    <xdr:ext cx="758825" cy="255905"/>
    <xdr:sp macro="" textlink="">
      <xdr:nvSpPr>
        <xdr:cNvPr id="77" name="テキスト ボックス 76"/>
        <xdr:cNvSpPr txBox="1"/>
      </xdr:nvSpPr>
      <xdr:spPr>
        <a:xfrm>
          <a:off x="1828800" y="6395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41910</xdr:rowOff>
    </xdr:from>
    <xdr:to xmlns:xdr="http://schemas.openxmlformats.org/drawingml/2006/spreadsheetDrawing">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128270</xdr:rowOff>
    </xdr:from>
    <xdr:ext cx="758825" cy="259080"/>
    <xdr:sp macro="" textlink="">
      <xdr:nvSpPr>
        <xdr:cNvPr id="79" name="テキスト ボックス 78"/>
        <xdr:cNvSpPr txBox="1"/>
      </xdr:nvSpPr>
      <xdr:spPr>
        <a:xfrm>
          <a:off x="939800" y="647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7620</xdr:rowOff>
    </xdr:from>
    <xdr:to xmlns:xdr="http://schemas.openxmlformats.org/drawingml/2006/spreadsheetDrawing">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87630</xdr:rowOff>
    </xdr:from>
    <xdr:ext cx="762000" cy="255905"/>
    <xdr:sp macro="" textlink="">
      <xdr:nvSpPr>
        <xdr:cNvPr id="86" name="人件費該当値テキスト"/>
        <xdr:cNvSpPr txBox="1"/>
      </xdr:nvSpPr>
      <xdr:spPr>
        <a:xfrm>
          <a:off x="4914900" y="5745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45720</xdr:rowOff>
    </xdr:from>
    <xdr:to xmlns:xdr="http://schemas.openxmlformats.org/drawingml/2006/spreadsheetDrawing">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157480</xdr:rowOff>
    </xdr:from>
    <xdr:ext cx="733425" cy="255905"/>
    <xdr:sp macro="" textlink="">
      <xdr:nvSpPr>
        <xdr:cNvPr id="88" name="テキスト ボックス 87"/>
        <xdr:cNvSpPr txBox="1"/>
      </xdr:nvSpPr>
      <xdr:spPr>
        <a:xfrm>
          <a:off x="3606800" y="56438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15240</xdr:rowOff>
    </xdr:from>
    <xdr:to xmlns:xdr="http://schemas.openxmlformats.org/drawingml/2006/spreadsheetDrawing">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127000</xdr:rowOff>
    </xdr:from>
    <xdr:ext cx="762000" cy="259080"/>
    <xdr:sp macro="" textlink="">
      <xdr:nvSpPr>
        <xdr:cNvPr id="90" name="テキスト ボックス 89"/>
        <xdr:cNvSpPr txBox="1"/>
      </xdr:nvSpPr>
      <xdr:spPr>
        <a:xfrm>
          <a:off x="2717800" y="561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7620</xdr:rowOff>
    </xdr:from>
    <xdr:to xmlns:xdr="http://schemas.openxmlformats.org/drawingml/2006/spreadsheetDrawing">
      <xdr:col>11</xdr:col>
      <xdr:colOff>60325</xdr:colOff>
      <xdr:row>34</xdr:row>
      <xdr:rowOff>109220</xdr:rowOff>
    </xdr:to>
    <xdr:sp macro="" textlink="">
      <xdr:nvSpPr>
        <xdr:cNvPr id="91" name="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119380</xdr:rowOff>
    </xdr:from>
    <xdr:ext cx="758825" cy="259080"/>
    <xdr:sp macro="" textlink="">
      <xdr:nvSpPr>
        <xdr:cNvPr id="92" name="テキスト ボックス 91"/>
        <xdr:cNvSpPr txBox="1"/>
      </xdr:nvSpPr>
      <xdr:spPr>
        <a:xfrm>
          <a:off x="1828800" y="5605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129540</xdr:rowOff>
    </xdr:from>
    <xdr:to xmlns:xdr="http://schemas.openxmlformats.org/drawingml/2006/spreadsheetDrawing">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69850</xdr:rowOff>
    </xdr:from>
    <xdr:ext cx="758825" cy="259080"/>
    <xdr:sp macro="" textlink="">
      <xdr:nvSpPr>
        <xdr:cNvPr id="94" name="テキスト ボックス 93"/>
        <xdr:cNvSpPr txBox="1"/>
      </xdr:nvSpPr>
      <xdr:spPr>
        <a:xfrm>
          <a:off x="939800" y="5727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、前年度より</a:t>
          </a:r>
          <a:r>
            <a:rPr kumimoji="1" lang="ja-JP" altLang="en-US" sz="1300" b="0" i="0" baseline="0">
              <a:solidFill>
                <a:schemeClr val="dk1"/>
              </a:solidFill>
              <a:effectLst/>
              <a:latin typeface="HGSｺﾞｼｯｸM"/>
              <a:ea typeface="HGSｺﾞｼｯｸM"/>
              <a:cs typeface="+mn-cs"/>
            </a:rPr>
            <a:t>１</a:t>
          </a:r>
          <a:r>
            <a:rPr kumimoji="1" lang="ja-JP" altLang="ja-JP" sz="1300" b="0" i="0" baseline="0">
              <a:solidFill>
                <a:schemeClr val="dk1"/>
              </a:solidFill>
              <a:effectLst/>
              <a:latin typeface="HGSｺﾞｼｯｸM"/>
              <a:ea typeface="HGSｺﾞｼｯｸM"/>
              <a:cs typeface="+mn-cs"/>
            </a:rPr>
            <a:t>．３</a:t>
          </a:r>
          <a:r>
            <a:rPr kumimoji="1" lang="ja-JP" altLang="ja-JP" sz="1300" b="0" i="0" baseline="0">
              <a:solidFill>
                <a:schemeClr val="dk1"/>
              </a:solidFill>
              <a:effectLst/>
              <a:latin typeface="HGSｺﾞｼｯｸM"/>
              <a:ea typeface="HGSｺﾞｼｯｸM"/>
              <a:cs typeface="+mn-cs"/>
            </a:rPr>
            <a:t>ポイント増加した。他団体との比較で高い指数となっている要因として、上三川いきいきプラザの運営管理経費が物件費に計上されている点がある。引き続き、既存の事業についても内容を見直し経費削減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21</xdr:row>
      <xdr:rowOff>158750</xdr:rowOff>
    </xdr:to>
    <xdr:cxnSp macro="">
      <xdr:nvCxnSpPr>
        <xdr:cNvPr id="122" name="直線コネクタ 121"/>
        <xdr:cNvCxnSpPr/>
      </xdr:nvCxnSpPr>
      <xdr:spPr>
        <a:xfrm flipV="1">
          <a:off x="16510000" y="24511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130810</xdr:rowOff>
    </xdr:from>
    <xdr:ext cx="762000" cy="259080"/>
    <xdr:sp macro="" textlink="">
      <xdr:nvSpPr>
        <xdr:cNvPr id="123" name="物件費最小値テキスト"/>
        <xdr:cNvSpPr txBox="1"/>
      </xdr:nvSpPr>
      <xdr:spPr>
        <a:xfrm>
          <a:off x="16598900" y="373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158750</xdr:rowOff>
    </xdr:from>
    <xdr:to xmlns:xdr="http://schemas.openxmlformats.org/drawingml/2006/spreadsheetDrawing">
      <xdr:col>82</xdr:col>
      <xdr:colOff>196850</xdr:colOff>
      <xdr:row>21</xdr:row>
      <xdr:rowOff>158750</xdr:rowOff>
    </xdr:to>
    <xdr:cxnSp macro="">
      <xdr:nvCxnSpPr>
        <xdr:cNvPr id="124" name="直線コネクタ 123"/>
        <xdr:cNvCxnSpPr/>
      </xdr:nvCxnSpPr>
      <xdr:spPr>
        <a:xfrm>
          <a:off x="16421100" y="375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5"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6" name="直線コネクタ 125"/>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76200</xdr:rowOff>
    </xdr:from>
    <xdr:to xmlns:xdr="http://schemas.openxmlformats.org/drawingml/2006/spreadsheetDrawing">
      <xdr:col>82</xdr:col>
      <xdr:colOff>107950</xdr:colOff>
      <xdr:row>21</xdr:row>
      <xdr:rowOff>69850</xdr:rowOff>
    </xdr:to>
    <xdr:cxnSp macro="">
      <xdr:nvCxnSpPr>
        <xdr:cNvPr id="127" name="直線コネクタ 126"/>
        <xdr:cNvCxnSpPr/>
      </xdr:nvCxnSpPr>
      <xdr:spPr>
        <a:xfrm>
          <a:off x="15671800" y="35052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3810</xdr:rowOff>
    </xdr:from>
    <xdr:ext cx="762000" cy="259080"/>
    <xdr:sp macro="" textlink="">
      <xdr:nvSpPr>
        <xdr:cNvPr id="128" name="物件費平均値テキスト"/>
        <xdr:cNvSpPr txBox="1"/>
      </xdr:nvSpPr>
      <xdr:spPr>
        <a:xfrm>
          <a:off x="16598900" y="291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158750</xdr:rowOff>
    </xdr:from>
    <xdr:to xmlns:xdr="http://schemas.openxmlformats.org/drawingml/2006/spreadsheetDrawing">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107950</xdr:rowOff>
    </xdr:from>
    <xdr:to xmlns:xdr="http://schemas.openxmlformats.org/drawingml/2006/spreadsheetDrawing">
      <xdr:col>78</xdr:col>
      <xdr:colOff>69850</xdr:colOff>
      <xdr:row>20</xdr:row>
      <xdr:rowOff>76200</xdr:rowOff>
    </xdr:to>
    <xdr:cxnSp macro="">
      <xdr:nvCxnSpPr>
        <xdr:cNvPr id="130" name="直線コネクタ 129"/>
        <xdr:cNvCxnSpPr/>
      </xdr:nvCxnSpPr>
      <xdr:spPr>
        <a:xfrm>
          <a:off x="14782800" y="33655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95250</xdr:rowOff>
    </xdr:from>
    <xdr:to xmlns:xdr="http://schemas.openxmlformats.org/drawingml/2006/spreadsheetDrawing">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35560</xdr:rowOff>
    </xdr:from>
    <xdr:ext cx="736600" cy="259080"/>
    <xdr:sp macro="" textlink="">
      <xdr:nvSpPr>
        <xdr:cNvPr id="132" name="テキスト ボックス 131"/>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19050</xdr:rowOff>
    </xdr:from>
    <xdr:to xmlns:xdr="http://schemas.openxmlformats.org/drawingml/2006/spreadsheetDrawing">
      <xdr:col>73</xdr:col>
      <xdr:colOff>180975</xdr:colOff>
      <xdr:row>19</xdr:row>
      <xdr:rowOff>107950</xdr:rowOff>
    </xdr:to>
    <xdr:cxnSp macro="">
      <xdr:nvCxnSpPr>
        <xdr:cNvPr id="133" name="直線コネクタ 132"/>
        <xdr:cNvCxnSpPr/>
      </xdr:nvCxnSpPr>
      <xdr:spPr>
        <a:xfrm>
          <a:off x="13893800" y="3276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69850</xdr:rowOff>
    </xdr:from>
    <xdr:to xmlns:xdr="http://schemas.openxmlformats.org/drawingml/2006/spreadsheetDrawing">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xdr:rowOff>
    </xdr:from>
    <xdr:ext cx="762000" cy="259080"/>
    <xdr:sp macro="" textlink="">
      <xdr:nvSpPr>
        <xdr:cNvPr id="135" name="テキスト ボックス 134"/>
        <xdr:cNvSpPr txBox="1"/>
      </xdr:nvSpPr>
      <xdr:spPr>
        <a:xfrm>
          <a:off x="144018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19050</xdr:rowOff>
    </xdr:from>
    <xdr:to xmlns:xdr="http://schemas.openxmlformats.org/drawingml/2006/spreadsheetDrawing">
      <xdr:col>69</xdr:col>
      <xdr:colOff>92075</xdr:colOff>
      <xdr:row>20</xdr:row>
      <xdr:rowOff>76200</xdr:rowOff>
    </xdr:to>
    <xdr:cxnSp macro="">
      <xdr:nvCxnSpPr>
        <xdr:cNvPr id="136" name="直線コネクタ 135"/>
        <xdr:cNvCxnSpPr/>
      </xdr:nvCxnSpPr>
      <xdr:spPr>
        <a:xfrm flipV="1">
          <a:off x="13004800" y="32766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8825" cy="255905"/>
    <xdr:sp macro="" textlink="">
      <xdr:nvSpPr>
        <xdr:cNvPr id="138" name="テキスト ボックス 137"/>
        <xdr:cNvSpPr txBox="1"/>
      </xdr:nvSpPr>
      <xdr:spPr>
        <a:xfrm>
          <a:off x="13512800" y="2626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57150</xdr:rowOff>
    </xdr:from>
    <xdr:to xmlns:xdr="http://schemas.openxmlformats.org/drawingml/2006/spreadsheetDrawing">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168910</xdr:rowOff>
    </xdr:from>
    <xdr:ext cx="762000" cy="255905"/>
    <xdr:sp macro="" textlink="">
      <xdr:nvSpPr>
        <xdr:cNvPr id="140" name="テキスト ボックス 139"/>
        <xdr:cNvSpPr txBox="1"/>
      </xdr:nvSpPr>
      <xdr:spPr>
        <a:xfrm>
          <a:off x="12623800" y="2740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21</xdr:row>
      <xdr:rowOff>19050</xdr:rowOff>
    </xdr:from>
    <xdr:to xmlns:xdr="http://schemas.openxmlformats.org/drawingml/2006/spreadsheetDrawing">
      <xdr:col>82</xdr:col>
      <xdr:colOff>158750</xdr:colOff>
      <xdr:row>21</xdr:row>
      <xdr:rowOff>120650</xdr:rowOff>
    </xdr:to>
    <xdr:sp macro="" textlink="">
      <xdr:nvSpPr>
        <xdr:cNvPr id="146" name="楕円 145"/>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20</xdr:row>
      <xdr:rowOff>99060</xdr:rowOff>
    </xdr:from>
    <xdr:ext cx="762000" cy="255905"/>
    <xdr:sp macro="" textlink="">
      <xdr:nvSpPr>
        <xdr:cNvPr id="147" name="物件費該当値テキスト"/>
        <xdr:cNvSpPr txBox="1"/>
      </xdr:nvSpPr>
      <xdr:spPr>
        <a:xfrm>
          <a:off x="16598900" y="3528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25400</xdr:rowOff>
    </xdr:from>
    <xdr:to xmlns:xdr="http://schemas.openxmlformats.org/drawingml/2006/spreadsheetDrawing">
      <xdr:col>78</xdr:col>
      <xdr:colOff>120650</xdr:colOff>
      <xdr:row>20</xdr:row>
      <xdr:rowOff>127000</xdr:rowOff>
    </xdr:to>
    <xdr:sp macro="" textlink="">
      <xdr:nvSpPr>
        <xdr:cNvPr id="148" name="楕円 147"/>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111760</xdr:rowOff>
    </xdr:from>
    <xdr:ext cx="736600" cy="255905"/>
    <xdr:sp macro="" textlink="">
      <xdr:nvSpPr>
        <xdr:cNvPr id="149" name="テキスト ボックス 148"/>
        <xdr:cNvSpPr txBox="1"/>
      </xdr:nvSpPr>
      <xdr:spPr>
        <a:xfrm>
          <a:off x="15290800" y="35407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57150</xdr:rowOff>
    </xdr:from>
    <xdr:to xmlns:xdr="http://schemas.openxmlformats.org/drawingml/2006/spreadsheetDrawing">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143510</xdr:rowOff>
    </xdr:from>
    <xdr:ext cx="762000" cy="255905"/>
    <xdr:sp macro="" textlink="">
      <xdr:nvSpPr>
        <xdr:cNvPr id="151" name="テキスト ボックス 150"/>
        <xdr:cNvSpPr txBox="1"/>
      </xdr:nvSpPr>
      <xdr:spPr>
        <a:xfrm>
          <a:off x="14401800" y="3401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139700</xdr:rowOff>
    </xdr:from>
    <xdr:to xmlns:xdr="http://schemas.openxmlformats.org/drawingml/2006/spreadsheetDrawing">
      <xdr:col>69</xdr:col>
      <xdr:colOff>142875</xdr:colOff>
      <xdr:row>19</xdr:row>
      <xdr:rowOff>69850</xdr:rowOff>
    </xdr:to>
    <xdr:sp macro="" textlink="">
      <xdr:nvSpPr>
        <xdr:cNvPr id="152" name="楕円 151"/>
        <xdr:cNvSpPr/>
      </xdr:nvSpPr>
      <xdr:spPr>
        <a:xfrm>
          <a:off x="13843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54610</xdr:rowOff>
    </xdr:from>
    <xdr:ext cx="758825" cy="255905"/>
    <xdr:sp macro="" textlink="">
      <xdr:nvSpPr>
        <xdr:cNvPr id="153" name="テキスト ボックス 152"/>
        <xdr:cNvSpPr txBox="1"/>
      </xdr:nvSpPr>
      <xdr:spPr>
        <a:xfrm>
          <a:off x="13512800" y="3312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25400</xdr:rowOff>
    </xdr:from>
    <xdr:to xmlns:xdr="http://schemas.openxmlformats.org/drawingml/2006/spreadsheetDrawing">
      <xdr:col>65</xdr:col>
      <xdr:colOff>53975</xdr:colOff>
      <xdr:row>20</xdr:row>
      <xdr:rowOff>127000</xdr:rowOff>
    </xdr:to>
    <xdr:sp macro="" textlink="">
      <xdr:nvSpPr>
        <xdr:cNvPr id="154" name="楕円 153"/>
        <xdr:cNvSpPr/>
      </xdr:nvSpPr>
      <xdr:spPr>
        <a:xfrm>
          <a:off x="12954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111760</xdr:rowOff>
    </xdr:from>
    <xdr:ext cx="762000" cy="255905"/>
    <xdr:sp macro="" textlink="">
      <xdr:nvSpPr>
        <xdr:cNvPr id="155" name="テキスト ボックス 154"/>
        <xdr:cNvSpPr txBox="1"/>
      </xdr:nvSpPr>
      <xdr:spPr>
        <a:xfrm>
          <a:off x="12623800" y="354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子ども子育て支援や障がい者自立支援給付</a:t>
          </a:r>
          <a:r>
            <a:rPr kumimoji="1" lang="ja-JP" altLang="en-US" sz="1300" b="0" i="0" baseline="0">
              <a:solidFill>
                <a:schemeClr val="dk1"/>
              </a:solidFill>
              <a:effectLst/>
              <a:latin typeface="HGSｺﾞｼｯｸM"/>
              <a:ea typeface="HGSｺﾞｼｯｸM"/>
              <a:cs typeface="+mn-cs"/>
            </a:rPr>
            <a:t>の増額等により</a:t>
          </a:r>
          <a:r>
            <a:rPr kumimoji="1" lang="ja-JP" altLang="ja-JP" sz="1300" b="0" i="0" baseline="0">
              <a:solidFill>
                <a:schemeClr val="dk1"/>
              </a:solidFill>
              <a:effectLst/>
              <a:latin typeface="HGSｺﾞｼｯｸM"/>
              <a:ea typeface="HGSｺﾞｼｯｸM"/>
              <a:cs typeface="+mn-cs"/>
            </a:rPr>
            <a:t>扶助費</a:t>
          </a:r>
          <a:r>
            <a:rPr kumimoji="1" lang="ja-JP" altLang="en-US" sz="1300" b="0" i="0" baseline="0">
              <a:solidFill>
                <a:schemeClr val="dk1"/>
              </a:solidFill>
              <a:effectLst/>
              <a:latin typeface="HGSｺﾞｼｯｸM"/>
              <a:ea typeface="HGSｺﾞｼｯｸM"/>
              <a:cs typeface="+mn-cs"/>
            </a:rPr>
            <a:t>が増額したものの</a:t>
          </a:r>
          <a:r>
            <a:rPr kumimoji="1" lang="ja-JP" altLang="ja-JP" sz="1300" b="0" i="0" baseline="0">
              <a:solidFill>
                <a:schemeClr val="dk1"/>
              </a:solidFill>
              <a:effectLst/>
              <a:latin typeface="HGSｺﾞｼｯｸM"/>
              <a:ea typeface="HGSｺﾞｼｯｸM"/>
              <a:cs typeface="+mn-cs"/>
            </a:rPr>
            <a:t>、経常収入に対する割合としては０．４</a:t>
          </a:r>
          <a:r>
            <a:rPr kumimoji="1" lang="ja-JP" altLang="ja-JP" sz="1300" b="0" i="0" baseline="0">
              <a:solidFill>
                <a:schemeClr val="dk1"/>
              </a:solidFill>
              <a:effectLst/>
              <a:latin typeface="HGSｺﾞｼｯｸM"/>
              <a:ea typeface="HGSｺﾞｼｯｸM"/>
              <a:cs typeface="+mn-cs"/>
            </a:rPr>
            <a:t>ポイント減少した。</a:t>
          </a:r>
          <a:r>
            <a:rPr kumimoji="1" lang="ja-JP" altLang="en-US" sz="1300" b="0" i="0" baseline="0">
              <a:solidFill>
                <a:schemeClr val="dk1"/>
              </a:solidFill>
              <a:effectLst/>
              <a:latin typeface="HGSｺﾞｼｯｸM"/>
              <a:ea typeface="HGSｺﾞｼｯｸM"/>
              <a:cs typeface="+mn-cs"/>
            </a:rPr>
            <a:t>児童福祉事業や</a:t>
          </a:r>
          <a:r>
            <a:rPr kumimoji="1" lang="ja-JP" altLang="ja-JP" sz="1300" b="0" i="0" baseline="0">
              <a:solidFill>
                <a:schemeClr val="dk1"/>
              </a:solidFill>
              <a:effectLst/>
              <a:latin typeface="HGSｺﾞｼｯｸM"/>
              <a:ea typeface="HGSｺﾞｼｯｸM"/>
              <a:cs typeface="+mn-cs"/>
            </a:rPr>
            <a:t>障がい福祉</a:t>
          </a:r>
          <a:r>
            <a:rPr kumimoji="1" lang="ja-JP" altLang="en-US" sz="1300" b="0" i="0" baseline="0">
              <a:solidFill>
                <a:schemeClr val="dk1"/>
              </a:solidFill>
              <a:effectLst/>
              <a:latin typeface="HGSｺﾞｼｯｸM"/>
              <a:ea typeface="HGSｺﾞｼｯｸM"/>
              <a:cs typeface="+mn-cs"/>
            </a:rPr>
            <a:t>事業</a:t>
          </a:r>
          <a:r>
            <a:rPr kumimoji="1" lang="ja-JP" altLang="ja-JP" sz="1300" b="0" i="0" baseline="0">
              <a:solidFill>
                <a:schemeClr val="dk1"/>
              </a:solidFill>
              <a:effectLst/>
              <a:latin typeface="HGSｺﾞｼｯｸM"/>
              <a:ea typeface="HGSｺﾞｼｯｸM"/>
              <a:cs typeface="+mn-cs"/>
            </a:rPr>
            <a:t>などの</a:t>
          </a:r>
          <a:r>
            <a:rPr kumimoji="1" lang="ja-JP" altLang="en-US" sz="1300" b="0" i="0" baseline="0">
              <a:solidFill>
                <a:schemeClr val="dk1"/>
              </a:solidFill>
              <a:effectLst/>
              <a:latin typeface="HGSｺﾞｼｯｸM"/>
              <a:ea typeface="HGSｺﾞｼｯｸM"/>
              <a:cs typeface="+mn-cs"/>
            </a:rPr>
            <a:t>社会保障関係経費</a:t>
          </a:r>
          <a:r>
            <a:rPr kumimoji="1" lang="ja-JP" altLang="ja-JP" sz="1300" b="0" i="0" baseline="0">
              <a:solidFill>
                <a:schemeClr val="dk1"/>
              </a:solidFill>
              <a:effectLst/>
              <a:latin typeface="HGSｺﾞｼｯｸM"/>
              <a:ea typeface="HGSｺﾞｼｯｸM"/>
              <a:cs typeface="+mn-cs"/>
            </a:rPr>
            <a:t>は増加傾向にあるため、扶助費の支出額は今後も増える見込みである。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1" name="テキスト ボックス 170"/>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3" name="テキスト ボックス 172"/>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5" name="テキスト ボックス 174"/>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7" name="テキスト ボックス 176"/>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9" name="テキスト ボックス 178"/>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1" name="テキスト ボックス 180"/>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3" name="テキスト ボックス 182"/>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62</xdr:row>
      <xdr:rowOff>12700</xdr:rowOff>
    </xdr:to>
    <xdr:cxnSp macro="">
      <xdr:nvCxnSpPr>
        <xdr:cNvPr id="185" name="直線コネクタ 184"/>
        <xdr:cNvCxnSpPr/>
      </xdr:nvCxnSpPr>
      <xdr:spPr>
        <a:xfrm flipV="1">
          <a:off x="4826000" y="9042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5905"/>
    <xdr:sp macro="" textlink="">
      <xdr:nvSpPr>
        <xdr:cNvPr id="186" name="扶助費最小値テキスト"/>
        <xdr:cNvSpPr txBox="1"/>
      </xdr:nvSpPr>
      <xdr:spPr>
        <a:xfrm>
          <a:off x="491490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7" name="直線コネクタ 186"/>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5905"/>
    <xdr:sp macro="" textlink="">
      <xdr:nvSpPr>
        <xdr:cNvPr id="188" name="扶助費最大値テキスト"/>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9" name="直線コネクタ 188"/>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4445</xdr:rowOff>
    </xdr:from>
    <xdr:to xmlns:xdr="http://schemas.openxmlformats.org/drawingml/2006/spreadsheetDrawing">
      <xdr:col>24</xdr:col>
      <xdr:colOff>25400</xdr:colOff>
      <xdr:row>59</xdr:row>
      <xdr:rowOff>69850</xdr:rowOff>
    </xdr:to>
    <xdr:cxnSp macro="">
      <xdr:nvCxnSpPr>
        <xdr:cNvPr id="190" name="直線コネクタ 189"/>
        <xdr:cNvCxnSpPr/>
      </xdr:nvCxnSpPr>
      <xdr:spPr>
        <a:xfrm flipV="1">
          <a:off x="3987800" y="101199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905"/>
    <xdr:sp macro="" textlink="">
      <xdr:nvSpPr>
        <xdr:cNvPr id="191" name="扶助費平均値テキスト"/>
        <xdr:cNvSpPr txBox="1"/>
      </xdr:nvSpPr>
      <xdr:spPr>
        <a:xfrm>
          <a:off x="491490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78105</xdr:rowOff>
    </xdr:from>
    <xdr:to xmlns:xdr="http://schemas.openxmlformats.org/drawingml/2006/spreadsheetDrawing">
      <xdr:col>19</xdr:col>
      <xdr:colOff>187325</xdr:colOff>
      <xdr:row>59</xdr:row>
      <xdr:rowOff>69850</xdr:rowOff>
    </xdr:to>
    <xdr:cxnSp macro="">
      <xdr:nvCxnSpPr>
        <xdr:cNvPr id="193" name="直線コネクタ 192"/>
        <xdr:cNvCxnSpPr/>
      </xdr:nvCxnSpPr>
      <xdr:spPr>
        <a:xfrm>
          <a:off x="3098800" y="100222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xdr:rowOff>
    </xdr:from>
    <xdr:ext cx="733425" cy="259080"/>
    <xdr:sp macro="" textlink="">
      <xdr:nvSpPr>
        <xdr:cNvPr id="195" name="テキスト ボックス 194"/>
        <xdr:cNvSpPr txBox="1"/>
      </xdr:nvSpPr>
      <xdr:spPr>
        <a:xfrm>
          <a:off x="3606800" y="9446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167640</xdr:rowOff>
    </xdr:from>
    <xdr:to xmlns:xdr="http://schemas.openxmlformats.org/drawingml/2006/spreadsheetDrawing">
      <xdr:col>15</xdr:col>
      <xdr:colOff>98425</xdr:colOff>
      <xdr:row>58</xdr:row>
      <xdr:rowOff>78105</xdr:rowOff>
    </xdr:to>
    <xdr:cxnSp macro="">
      <xdr:nvCxnSpPr>
        <xdr:cNvPr id="196" name="直線コネクタ 195"/>
        <xdr:cNvCxnSpPr/>
      </xdr:nvCxnSpPr>
      <xdr:spPr>
        <a:xfrm>
          <a:off x="2209800" y="99402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43815</xdr:rowOff>
    </xdr:from>
    <xdr:to xmlns:xdr="http://schemas.openxmlformats.org/drawingml/2006/spreadsheetDrawing">
      <xdr:col>15</xdr:col>
      <xdr:colOff>149225</xdr:colOff>
      <xdr:row>56</xdr:row>
      <xdr:rowOff>145415</xdr:rowOff>
    </xdr:to>
    <xdr:sp macro="" textlink="">
      <xdr:nvSpPr>
        <xdr:cNvPr id="197" name="フローチャート: 判断 196"/>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155575</xdr:rowOff>
    </xdr:from>
    <xdr:ext cx="762000" cy="255905"/>
    <xdr:sp macro="" textlink="">
      <xdr:nvSpPr>
        <xdr:cNvPr id="198" name="テキスト ボックス 197"/>
        <xdr:cNvSpPr txBox="1"/>
      </xdr:nvSpPr>
      <xdr:spPr>
        <a:xfrm>
          <a:off x="2717800" y="9413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167640</xdr:rowOff>
    </xdr:from>
    <xdr:to xmlns:xdr="http://schemas.openxmlformats.org/drawingml/2006/spreadsheetDrawing">
      <xdr:col>11</xdr:col>
      <xdr:colOff>9525</xdr:colOff>
      <xdr:row>59</xdr:row>
      <xdr:rowOff>37465</xdr:rowOff>
    </xdr:to>
    <xdr:cxnSp macro="">
      <xdr:nvCxnSpPr>
        <xdr:cNvPr id="199" name="直線コネクタ 198"/>
        <xdr:cNvCxnSpPr/>
      </xdr:nvCxnSpPr>
      <xdr:spPr>
        <a:xfrm flipV="1">
          <a:off x="1320800" y="994029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8825" cy="259080"/>
    <xdr:sp macro="" textlink="">
      <xdr:nvSpPr>
        <xdr:cNvPr id="201" name="テキスト ボックス 200"/>
        <xdr:cNvSpPr txBox="1"/>
      </xdr:nvSpPr>
      <xdr:spPr>
        <a:xfrm>
          <a:off x="1828800" y="9348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02" name="フローチャート: 判断 201"/>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155575</xdr:rowOff>
    </xdr:from>
    <xdr:ext cx="758825" cy="255905"/>
    <xdr:sp macro="" textlink="">
      <xdr:nvSpPr>
        <xdr:cNvPr id="203" name="テキスト ボックス 202"/>
        <xdr:cNvSpPr txBox="1"/>
      </xdr:nvSpPr>
      <xdr:spPr>
        <a:xfrm>
          <a:off x="939800" y="9413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6" name="テキスト ボックス 205"/>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125095</xdr:rowOff>
    </xdr:from>
    <xdr:to xmlns:xdr="http://schemas.openxmlformats.org/drawingml/2006/spreadsheetDrawing">
      <xdr:col>24</xdr:col>
      <xdr:colOff>76200</xdr:colOff>
      <xdr:row>59</xdr:row>
      <xdr:rowOff>55245</xdr:rowOff>
    </xdr:to>
    <xdr:sp macro="" textlink="">
      <xdr:nvSpPr>
        <xdr:cNvPr id="209" name="楕円 208"/>
        <xdr:cNvSpPr/>
      </xdr:nvSpPr>
      <xdr:spPr>
        <a:xfrm>
          <a:off x="47752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97790</xdr:rowOff>
    </xdr:from>
    <xdr:ext cx="762000" cy="255905"/>
    <xdr:sp macro="" textlink="">
      <xdr:nvSpPr>
        <xdr:cNvPr id="210" name="扶助費該当値テキスト"/>
        <xdr:cNvSpPr txBox="1"/>
      </xdr:nvSpPr>
      <xdr:spPr>
        <a:xfrm>
          <a:off x="4914900" y="10041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19050</xdr:rowOff>
    </xdr:from>
    <xdr:to xmlns:xdr="http://schemas.openxmlformats.org/drawingml/2006/spreadsheetDrawing">
      <xdr:col>20</xdr:col>
      <xdr:colOff>38100</xdr:colOff>
      <xdr:row>59</xdr:row>
      <xdr:rowOff>120650</xdr:rowOff>
    </xdr:to>
    <xdr:sp macro="" textlink="">
      <xdr:nvSpPr>
        <xdr:cNvPr id="211" name="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105410</xdr:rowOff>
    </xdr:from>
    <xdr:ext cx="733425" cy="259080"/>
    <xdr:sp macro="" textlink="">
      <xdr:nvSpPr>
        <xdr:cNvPr id="212" name="テキスト ボックス 211"/>
        <xdr:cNvSpPr txBox="1"/>
      </xdr:nvSpPr>
      <xdr:spPr>
        <a:xfrm>
          <a:off x="3606800" y="10220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27305</xdr:rowOff>
    </xdr:from>
    <xdr:to xmlns:xdr="http://schemas.openxmlformats.org/drawingml/2006/spreadsheetDrawing">
      <xdr:col>15</xdr:col>
      <xdr:colOff>149225</xdr:colOff>
      <xdr:row>58</xdr:row>
      <xdr:rowOff>128905</xdr:rowOff>
    </xdr:to>
    <xdr:sp macro="" textlink="">
      <xdr:nvSpPr>
        <xdr:cNvPr id="213" name="楕円 212"/>
        <xdr:cNvSpPr/>
      </xdr:nvSpPr>
      <xdr:spPr>
        <a:xfrm>
          <a:off x="3048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113665</xdr:rowOff>
    </xdr:from>
    <xdr:ext cx="762000" cy="258445"/>
    <xdr:sp macro="" textlink="">
      <xdr:nvSpPr>
        <xdr:cNvPr id="214" name="テキスト ボックス 213"/>
        <xdr:cNvSpPr txBox="1"/>
      </xdr:nvSpPr>
      <xdr:spPr>
        <a:xfrm>
          <a:off x="2717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116840</xdr:rowOff>
    </xdr:from>
    <xdr:to xmlns:xdr="http://schemas.openxmlformats.org/drawingml/2006/spreadsheetDrawing">
      <xdr:col>11</xdr:col>
      <xdr:colOff>60325</xdr:colOff>
      <xdr:row>58</xdr:row>
      <xdr:rowOff>46990</xdr:rowOff>
    </xdr:to>
    <xdr:sp macro="" textlink="">
      <xdr:nvSpPr>
        <xdr:cNvPr id="215" name="楕円 214"/>
        <xdr:cNvSpPr/>
      </xdr:nvSpPr>
      <xdr:spPr>
        <a:xfrm>
          <a:off x="2159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31750</xdr:rowOff>
    </xdr:from>
    <xdr:ext cx="758825" cy="255905"/>
    <xdr:sp macro="" textlink="">
      <xdr:nvSpPr>
        <xdr:cNvPr id="216" name="テキスト ボックス 215"/>
        <xdr:cNvSpPr txBox="1"/>
      </xdr:nvSpPr>
      <xdr:spPr>
        <a:xfrm>
          <a:off x="1828800" y="9975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158115</xdr:rowOff>
    </xdr:from>
    <xdr:to xmlns:xdr="http://schemas.openxmlformats.org/drawingml/2006/spreadsheetDrawing">
      <xdr:col>6</xdr:col>
      <xdr:colOff>171450</xdr:colOff>
      <xdr:row>59</xdr:row>
      <xdr:rowOff>88265</xdr:rowOff>
    </xdr:to>
    <xdr:sp macro="" textlink="">
      <xdr:nvSpPr>
        <xdr:cNvPr id="217" name="楕円 216"/>
        <xdr:cNvSpPr/>
      </xdr:nvSpPr>
      <xdr:spPr>
        <a:xfrm>
          <a:off x="1270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73025</xdr:rowOff>
    </xdr:from>
    <xdr:ext cx="758825" cy="259080"/>
    <xdr:sp macro="" textlink="">
      <xdr:nvSpPr>
        <xdr:cNvPr id="218" name="テキスト ボックス 217"/>
        <xdr:cNvSpPr txBox="1"/>
      </xdr:nvSpPr>
      <xdr:spPr>
        <a:xfrm>
          <a:off x="939800" y="101885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各特別会計への繰出金が主な支出となっている。</a:t>
          </a:r>
          <a:r>
            <a:rPr kumimoji="1" lang="ja-JP" altLang="en-US" sz="1300" b="0" i="0" baseline="0">
              <a:solidFill>
                <a:schemeClr val="dk1"/>
              </a:solidFill>
              <a:effectLst/>
              <a:latin typeface="HGSｺﾞｼｯｸM"/>
              <a:ea typeface="HGSｺﾞｼｯｸM"/>
              <a:cs typeface="+mn-cs"/>
            </a:rPr>
            <a:t>令和６年度は、特定目的基金への積立てが増加したことが主な要因となり、１．９ポイント増加した。今後は、</a:t>
          </a:r>
          <a:r>
            <a:rPr kumimoji="1" lang="ja-JP" altLang="ja-JP" sz="1300" b="0" i="0" baseline="0">
              <a:solidFill>
                <a:schemeClr val="dk1"/>
              </a:solidFill>
              <a:effectLst/>
              <a:latin typeface="HGSｺﾞｼｯｸM"/>
              <a:ea typeface="HGSｺﾞｼｯｸM"/>
              <a:cs typeface="+mn-cs"/>
            </a:rPr>
            <a:t>高齢化</a:t>
          </a:r>
          <a:r>
            <a:rPr kumimoji="1" lang="ja-JP" altLang="en-US" sz="1300" b="0" i="0" baseline="0">
              <a:solidFill>
                <a:schemeClr val="dk1"/>
              </a:solidFill>
              <a:effectLst/>
              <a:latin typeface="HGSｺﾞｼｯｸM"/>
              <a:ea typeface="HGSｺﾞｼｯｸM"/>
              <a:cs typeface="+mn-cs"/>
            </a:rPr>
            <a:t>による</a:t>
          </a:r>
          <a:r>
            <a:rPr kumimoji="1" lang="ja-JP" altLang="ja-JP" sz="1300" b="0" i="0" baseline="0">
              <a:solidFill>
                <a:schemeClr val="dk1"/>
              </a:solidFill>
              <a:effectLst/>
              <a:latin typeface="HGSｺﾞｼｯｸM"/>
              <a:ea typeface="HGSｺﾞｼｯｸM"/>
              <a:cs typeface="+mn-cs"/>
            </a:rPr>
            <a:t>介護給付費の増加や介護予防の充実などにより増加が見込まれる。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4" name="テキスト ボックス 233"/>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6" name="テキスト ボックス 235"/>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8" name="テキスト ボックス 237"/>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40" name="テキスト ボックス 239"/>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2" name="テキスト ボックス 241"/>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44450</xdr:rowOff>
    </xdr:from>
    <xdr:to xmlns:xdr="http://schemas.openxmlformats.org/drawingml/2006/spreadsheetDrawing">
      <xdr:col>82</xdr:col>
      <xdr:colOff>107950</xdr:colOff>
      <xdr:row>60</xdr:row>
      <xdr:rowOff>139700</xdr:rowOff>
    </xdr:to>
    <xdr:cxnSp macro="">
      <xdr:nvCxnSpPr>
        <xdr:cNvPr id="246" name="直線コネクタ 245"/>
        <xdr:cNvCxnSpPr/>
      </xdr:nvCxnSpPr>
      <xdr:spPr>
        <a:xfrm flipV="1">
          <a:off x="16510000" y="91313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111760</xdr:rowOff>
    </xdr:from>
    <xdr:ext cx="762000" cy="255905"/>
    <xdr:sp macro="" textlink="">
      <xdr:nvSpPr>
        <xdr:cNvPr id="247" name="その他最小値テキスト"/>
        <xdr:cNvSpPr txBox="1"/>
      </xdr:nvSpPr>
      <xdr:spPr>
        <a:xfrm>
          <a:off x="16598900" y="1039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139700</xdr:rowOff>
    </xdr:from>
    <xdr:to xmlns:xdr="http://schemas.openxmlformats.org/drawingml/2006/spreadsheetDrawing">
      <xdr:col>82</xdr:col>
      <xdr:colOff>196850</xdr:colOff>
      <xdr:row>60</xdr:row>
      <xdr:rowOff>139700</xdr:rowOff>
    </xdr:to>
    <xdr:cxnSp macro="">
      <xdr:nvCxnSpPr>
        <xdr:cNvPr id="248" name="直線コネクタ 247"/>
        <xdr:cNvCxnSpPr/>
      </xdr:nvCxnSpPr>
      <xdr:spPr>
        <a:xfrm>
          <a:off x="16421100" y="1042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130810</xdr:rowOff>
    </xdr:from>
    <xdr:ext cx="762000" cy="259080"/>
    <xdr:sp macro="" textlink="">
      <xdr:nvSpPr>
        <xdr:cNvPr id="249" name="その他最大値テキスト"/>
        <xdr:cNvSpPr txBox="1"/>
      </xdr:nvSpPr>
      <xdr:spPr>
        <a:xfrm>
          <a:off x="16598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44450</xdr:rowOff>
    </xdr:from>
    <xdr:to xmlns:xdr="http://schemas.openxmlformats.org/drawingml/2006/spreadsheetDrawing">
      <xdr:col>82</xdr:col>
      <xdr:colOff>196850</xdr:colOff>
      <xdr:row>53</xdr:row>
      <xdr:rowOff>44450</xdr:rowOff>
    </xdr:to>
    <xdr:cxnSp macro="">
      <xdr:nvCxnSpPr>
        <xdr:cNvPr id="250" name="直線コネクタ 249"/>
        <xdr:cNvCxnSpPr/>
      </xdr:nvCxnSpPr>
      <xdr:spPr>
        <a:xfrm>
          <a:off x="16421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38100</xdr:rowOff>
    </xdr:from>
    <xdr:to xmlns:xdr="http://schemas.openxmlformats.org/drawingml/2006/spreadsheetDrawing">
      <xdr:col>82</xdr:col>
      <xdr:colOff>107950</xdr:colOff>
      <xdr:row>57</xdr:row>
      <xdr:rowOff>107950</xdr:rowOff>
    </xdr:to>
    <xdr:cxnSp macro="">
      <xdr:nvCxnSpPr>
        <xdr:cNvPr id="251" name="直線コネクタ 250"/>
        <xdr:cNvCxnSpPr/>
      </xdr:nvCxnSpPr>
      <xdr:spPr>
        <a:xfrm>
          <a:off x="15671800" y="963930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67310</xdr:rowOff>
    </xdr:from>
    <xdr:ext cx="762000" cy="259080"/>
    <xdr:sp macro="" textlink="">
      <xdr:nvSpPr>
        <xdr:cNvPr id="252" name="その他平均値テキスト"/>
        <xdr:cNvSpPr txBox="1"/>
      </xdr:nvSpPr>
      <xdr:spPr>
        <a:xfrm>
          <a:off x="16598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50800</xdr:rowOff>
    </xdr:from>
    <xdr:to xmlns:xdr="http://schemas.openxmlformats.org/drawingml/2006/spreadsheetDrawing">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38100</xdr:rowOff>
    </xdr:from>
    <xdr:to xmlns:xdr="http://schemas.openxmlformats.org/drawingml/2006/spreadsheetDrawing">
      <xdr:col>78</xdr:col>
      <xdr:colOff>69850</xdr:colOff>
      <xdr:row>57</xdr:row>
      <xdr:rowOff>133350</xdr:rowOff>
    </xdr:to>
    <xdr:cxnSp macro="">
      <xdr:nvCxnSpPr>
        <xdr:cNvPr id="254" name="直線コネクタ 253"/>
        <xdr:cNvCxnSpPr/>
      </xdr:nvCxnSpPr>
      <xdr:spPr>
        <a:xfrm flipV="1">
          <a:off x="14782800" y="96393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9080"/>
    <xdr:sp macro="" textlink="">
      <xdr:nvSpPr>
        <xdr:cNvPr id="256" name="テキスト ボックス 255"/>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6350</xdr:rowOff>
    </xdr:from>
    <xdr:to xmlns:xdr="http://schemas.openxmlformats.org/drawingml/2006/spreadsheetDrawing">
      <xdr:col>73</xdr:col>
      <xdr:colOff>180975</xdr:colOff>
      <xdr:row>57</xdr:row>
      <xdr:rowOff>133350</xdr:rowOff>
    </xdr:to>
    <xdr:cxnSp macro="">
      <xdr:nvCxnSpPr>
        <xdr:cNvPr id="257" name="直線コネクタ 256"/>
        <xdr:cNvCxnSpPr/>
      </xdr:nvCxnSpPr>
      <xdr:spPr>
        <a:xfrm>
          <a:off x="138938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44450</xdr:rowOff>
    </xdr:from>
    <xdr:to xmlns:xdr="http://schemas.openxmlformats.org/drawingml/2006/spreadsheetDrawing">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156210</xdr:rowOff>
    </xdr:from>
    <xdr:ext cx="762000" cy="255905"/>
    <xdr:sp macro="" textlink="">
      <xdr:nvSpPr>
        <xdr:cNvPr id="259" name="テキスト ボックス 258"/>
        <xdr:cNvSpPr txBox="1"/>
      </xdr:nvSpPr>
      <xdr:spPr>
        <a:xfrm>
          <a:off x="14401800" y="958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6350</xdr:rowOff>
    </xdr:from>
    <xdr:to xmlns:xdr="http://schemas.openxmlformats.org/drawingml/2006/spreadsheetDrawing">
      <xdr:col>69</xdr:col>
      <xdr:colOff>92075</xdr:colOff>
      <xdr:row>58</xdr:row>
      <xdr:rowOff>50800</xdr:rowOff>
    </xdr:to>
    <xdr:cxnSp macro="">
      <xdr:nvCxnSpPr>
        <xdr:cNvPr id="260" name="直線コネクタ 259"/>
        <xdr:cNvCxnSpPr/>
      </xdr:nvCxnSpPr>
      <xdr:spPr>
        <a:xfrm flipV="1">
          <a:off x="13004800" y="97790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6350</xdr:rowOff>
    </xdr:from>
    <xdr:to xmlns:xdr="http://schemas.openxmlformats.org/drawingml/2006/spreadsheetDrawing">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92710</xdr:rowOff>
    </xdr:from>
    <xdr:ext cx="758825" cy="259080"/>
    <xdr:sp macro="" textlink="">
      <xdr:nvSpPr>
        <xdr:cNvPr id="262" name="テキスト ボックス 261"/>
        <xdr:cNvSpPr txBox="1"/>
      </xdr:nvSpPr>
      <xdr:spPr>
        <a:xfrm>
          <a:off x="13512800" y="9865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62000" cy="259080"/>
    <xdr:sp macro="" textlink="">
      <xdr:nvSpPr>
        <xdr:cNvPr id="264" name="テキスト ボックス 263"/>
        <xdr:cNvSpPr txBox="1"/>
      </xdr:nvSpPr>
      <xdr:spPr>
        <a:xfrm>
          <a:off x="12623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6" name="テキスト ボックス 265"/>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7" name="テキスト ボックス 266"/>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9" name="テキスト ボックス 268"/>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57150</xdr:rowOff>
    </xdr:from>
    <xdr:to xmlns:xdr="http://schemas.openxmlformats.org/drawingml/2006/spreadsheetDrawing">
      <xdr:col>82</xdr:col>
      <xdr:colOff>158750</xdr:colOff>
      <xdr:row>57</xdr:row>
      <xdr:rowOff>158750</xdr:rowOff>
    </xdr:to>
    <xdr:sp macro="" textlink="">
      <xdr:nvSpPr>
        <xdr:cNvPr id="270" name="楕円 269"/>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29210</xdr:rowOff>
    </xdr:from>
    <xdr:ext cx="762000" cy="255905"/>
    <xdr:sp macro="" textlink="">
      <xdr:nvSpPr>
        <xdr:cNvPr id="271" name="その他該当値テキスト"/>
        <xdr:cNvSpPr txBox="1"/>
      </xdr:nvSpPr>
      <xdr:spPr>
        <a:xfrm>
          <a:off x="16598900" y="980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158750</xdr:rowOff>
    </xdr:from>
    <xdr:to xmlns:xdr="http://schemas.openxmlformats.org/drawingml/2006/spreadsheetDrawing">
      <xdr:col>78</xdr:col>
      <xdr:colOff>120650</xdr:colOff>
      <xdr:row>56</xdr:row>
      <xdr:rowOff>88900</xdr:rowOff>
    </xdr:to>
    <xdr:sp macro="" textlink="">
      <xdr:nvSpPr>
        <xdr:cNvPr id="272" name="楕円 271"/>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99060</xdr:rowOff>
    </xdr:from>
    <xdr:ext cx="736600" cy="255905"/>
    <xdr:sp macro="" textlink="">
      <xdr:nvSpPr>
        <xdr:cNvPr id="273" name="テキスト ボックス 272"/>
        <xdr:cNvSpPr txBox="1"/>
      </xdr:nvSpPr>
      <xdr:spPr>
        <a:xfrm>
          <a:off x="15290800" y="9357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82550</xdr:rowOff>
    </xdr:from>
    <xdr:to xmlns:xdr="http://schemas.openxmlformats.org/drawingml/2006/spreadsheetDrawing">
      <xdr:col>74</xdr:col>
      <xdr:colOff>31750</xdr:colOff>
      <xdr:row>58</xdr:row>
      <xdr:rowOff>12700</xdr:rowOff>
    </xdr:to>
    <xdr:sp macro="" textlink="">
      <xdr:nvSpPr>
        <xdr:cNvPr id="274" name="楕円 273"/>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168910</xdr:rowOff>
    </xdr:from>
    <xdr:ext cx="762000" cy="255905"/>
    <xdr:sp macro="" textlink="">
      <xdr:nvSpPr>
        <xdr:cNvPr id="275" name="テキスト ボックス 274"/>
        <xdr:cNvSpPr txBox="1"/>
      </xdr:nvSpPr>
      <xdr:spPr>
        <a:xfrm>
          <a:off x="14401800" y="9941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127000</xdr:rowOff>
    </xdr:from>
    <xdr:to xmlns:xdr="http://schemas.openxmlformats.org/drawingml/2006/spreadsheetDrawing">
      <xdr:col>69</xdr:col>
      <xdr:colOff>142875</xdr:colOff>
      <xdr:row>57</xdr:row>
      <xdr:rowOff>57150</xdr:rowOff>
    </xdr:to>
    <xdr:sp macro="" textlink="">
      <xdr:nvSpPr>
        <xdr:cNvPr id="276" name="楕円 275"/>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67310</xdr:rowOff>
    </xdr:from>
    <xdr:ext cx="758825" cy="259080"/>
    <xdr:sp macro="" textlink="">
      <xdr:nvSpPr>
        <xdr:cNvPr id="277" name="テキスト ボックス 276"/>
        <xdr:cNvSpPr txBox="1"/>
      </xdr:nvSpPr>
      <xdr:spPr>
        <a:xfrm>
          <a:off x="13512800" y="9497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5905"/>
    <xdr:sp macro="" textlink="">
      <xdr:nvSpPr>
        <xdr:cNvPr id="279" name="テキスト ボックス 278"/>
        <xdr:cNvSpPr txBox="1"/>
      </xdr:nvSpPr>
      <xdr:spPr>
        <a:xfrm>
          <a:off x="12623800" y="10030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クリーンパーク茂原の負担金</a:t>
          </a:r>
          <a:r>
            <a:rPr kumimoji="1" lang="ja-JP" altLang="en-US" sz="1300" b="0" i="0" baseline="0">
              <a:solidFill>
                <a:schemeClr val="dk1"/>
              </a:solidFill>
              <a:effectLst/>
              <a:latin typeface="HGSｺﾞｼｯｸM"/>
              <a:ea typeface="HGSｺﾞｼｯｸM"/>
              <a:cs typeface="+mn-cs"/>
            </a:rPr>
            <a:t>や企業等設備導入奨励金交付事業等</a:t>
          </a:r>
          <a:r>
            <a:rPr kumimoji="1" lang="ja-JP" altLang="ja-JP" sz="1300" b="0" i="0" baseline="0">
              <a:solidFill>
                <a:schemeClr val="dk1"/>
              </a:solidFill>
              <a:effectLst/>
              <a:latin typeface="HGSｺﾞｼｯｸM"/>
              <a:ea typeface="HGSｺﾞｼｯｸM"/>
              <a:cs typeface="+mn-cs"/>
            </a:rPr>
            <a:t>の減額</a:t>
          </a:r>
          <a:r>
            <a:rPr kumimoji="1" lang="ja-JP" altLang="ja-JP" sz="1300" b="0" i="0" baseline="0">
              <a:solidFill>
                <a:schemeClr val="dk1"/>
              </a:solidFill>
              <a:effectLst/>
              <a:latin typeface="HGSｺﾞｼｯｸM"/>
              <a:ea typeface="HGSｺﾞｼｯｸM"/>
              <a:cs typeface="+mn-cs"/>
            </a:rPr>
            <a:t>により１．０</a:t>
          </a:r>
          <a:r>
            <a:rPr kumimoji="1" lang="ja-JP" altLang="ja-JP" sz="1300" b="0" i="0" baseline="0">
              <a:solidFill>
                <a:schemeClr val="dk1"/>
              </a:solidFill>
              <a:effectLst/>
              <a:latin typeface="HGSｺﾞｼｯｸM"/>
              <a:ea typeface="HGSｺﾞｼｯｸM"/>
              <a:cs typeface="+mn-cs"/>
            </a:rPr>
            <a:t>ポイント減少した。ごみ処理や救急医療、消防等の業務を近隣市町とともに運営する一部事務組合で共同処理しているため負担金を計上している。</a:t>
          </a:r>
          <a:r>
            <a:rPr kumimoji="1" lang="ja-JP" altLang="en-US" sz="1300" b="0" i="0" baseline="0">
              <a:solidFill>
                <a:schemeClr val="dk1"/>
              </a:solidFill>
              <a:effectLst/>
              <a:latin typeface="HGSｺﾞｼｯｸM"/>
              <a:ea typeface="HGSｺﾞｼｯｸM"/>
              <a:cs typeface="+mn-cs"/>
            </a:rPr>
            <a:t>今後</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物価高騰等の影響から各事業の運営費は増額することが予想されるため、</a:t>
          </a:r>
          <a:r>
            <a:rPr kumimoji="1" lang="ja-JP" altLang="ja-JP" sz="1300" b="0" i="0" baseline="0">
              <a:solidFill>
                <a:schemeClr val="dk1"/>
              </a:solidFill>
              <a:effectLst/>
              <a:latin typeface="HGSｺﾞｼｯｸM"/>
              <a:ea typeface="HGSｺﾞｼｯｸM"/>
              <a:cs typeface="+mn-cs"/>
            </a:rPr>
            <a:t>負担金は増加</a:t>
          </a:r>
          <a:r>
            <a:rPr kumimoji="1" lang="ja-JP" altLang="en-US" sz="1300" b="0" i="0" baseline="0">
              <a:solidFill>
                <a:schemeClr val="dk1"/>
              </a:solidFill>
              <a:effectLst/>
              <a:latin typeface="HGSｺﾞｼｯｸM"/>
              <a:ea typeface="HGSｺﾞｼｯｸM"/>
              <a:cs typeface="+mn-cs"/>
            </a:rPr>
            <a:t>していく見込みである</a:t>
          </a:r>
          <a:r>
            <a:rPr kumimoji="1" lang="ja-JP" altLang="ja-JP" sz="1300" b="0" i="0" baseline="0">
              <a:solidFill>
                <a:schemeClr val="dk1"/>
              </a:solidFill>
              <a:effectLst/>
              <a:latin typeface="HGSｺﾞｼｯｸM"/>
              <a:ea typeface="HGSｺﾞｼｯｸM"/>
              <a:cs typeface="+mn-cs"/>
            </a:rPr>
            <a:t>。</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5" name="テキスト ボックス 294"/>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7" name="テキスト ボックス 296"/>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9" name="テキスト ボックス 298"/>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1" name="テキスト ボックス 300"/>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149860</xdr:rowOff>
    </xdr:from>
    <xdr:to xmlns:xdr="http://schemas.openxmlformats.org/drawingml/2006/spreadsheetDrawing">
      <xdr:col>82</xdr:col>
      <xdr:colOff>107950</xdr:colOff>
      <xdr:row>40</xdr:row>
      <xdr:rowOff>149860</xdr:rowOff>
    </xdr:to>
    <xdr:cxnSp macro="">
      <xdr:nvCxnSpPr>
        <xdr:cNvPr id="304" name="直線コネクタ 303"/>
        <xdr:cNvCxnSpPr/>
      </xdr:nvCxnSpPr>
      <xdr:spPr>
        <a:xfrm flipV="1">
          <a:off x="16510000" y="597916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5905"/>
    <xdr:sp macro="" textlink="">
      <xdr:nvSpPr>
        <xdr:cNvPr id="305" name="補助費等最小値テキスト"/>
        <xdr:cNvSpPr txBox="1"/>
      </xdr:nvSpPr>
      <xdr:spPr>
        <a:xfrm>
          <a:off x="165989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306" name="直線コネクタ 305"/>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64770</xdr:rowOff>
    </xdr:from>
    <xdr:ext cx="762000" cy="255905"/>
    <xdr:sp macro="" textlink="">
      <xdr:nvSpPr>
        <xdr:cNvPr id="307" name="補助費等最大値テキスト"/>
        <xdr:cNvSpPr txBox="1"/>
      </xdr:nvSpPr>
      <xdr:spPr>
        <a:xfrm>
          <a:off x="16598900" y="5722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149860</xdr:rowOff>
    </xdr:from>
    <xdr:to xmlns:xdr="http://schemas.openxmlformats.org/drawingml/2006/spreadsheetDrawing">
      <xdr:col>82</xdr:col>
      <xdr:colOff>196850</xdr:colOff>
      <xdr:row>34</xdr:row>
      <xdr:rowOff>149860</xdr:rowOff>
    </xdr:to>
    <xdr:cxnSp macro="">
      <xdr:nvCxnSpPr>
        <xdr:cNvPr id="308" name="直線コネクタ 307"/>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24130</xdr:rowOff>
    </xdr:from>
    <xdr:to xmlns:xdr="http://schemas.openxmlformats.org/drawingml/2006/spreadsheetDrawing">
      <xdr:col>82</xdr:col>
      <xdr:colOff>107950</xdr:colOff>
      <xdr:row>37</xdr:row>
      <xdr:rowOff>69850</xdr:rowOff>
    </xdr:to>
    <xdr:cxnSp macro="">
      <xdr:nvCxnSpPr>
        <xdr:cNvPr id="309" name="直線コネクタ 308"/>
        <xdr:cNvCxnSpPr/>
      </xdr:nvCxnSpPr>
      <xdr:spPr>
        <a:xfrm flipV="1">
          <a:off x="15671800" y="63677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5080</xdr:rowOff>
    </xdr:from>
    <xdr:ext cx="762000" cy="259080"/>
    <xdr:sp macro="" textlink="">
      <xdr:nvSpPr>
        <xdr:cNvPr id="310" name="補助費等平均値テキスト"/>
        <xdr:cNvSpPr txBox="1"/>
      </xdr:nvSpPr>
      <xdr:spPr>
        <a:xfrm>
          <a:off x="16598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33020</xdr:rowOff>
    </xdr:from>
    <xdr:to xmlns:xdr="http://schemas.openxmlformats.org/drawingml/2006/spreadsheetDrawing">
      <xdr:col>82</xdr:col>
      <xdr:colOff>158750</xdr:colOff>
      <xdr:row>37</xdr:row>
      <xdr:rowOff>134620</xdr:rowOff>
    </xdr:to>
    <xdr:sp macro="" textlink="">
      <xdr:nvSpPr>
        <xdr:cNvPr id="311" name="フローチャート: 判断 310"/>
        <xdr:cNvSpPr/>
      </xdr:nvSpPr>
      <xdr:spPr>
        <a:xfrm>
          <a:off x="16459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135890</xdr:rowOff>
    </xdr:from>
    <xdr:to xmlns:xdr="http://schemas.openxmlformats.org/drawingml/2006/spreadsheetDrawing">
      <xdr:col>78</xdr:col>
      <xdr:colOff>69850</xdr:colOff>
      <xdr:row>37</xdr:row>
      <xdr:rowOff>69850</xdr:rowOff>
    </xdr:to>
    <xdr:cxnSp macro="">
      <xdr:nvCxnSpPr>
        <xdr:cNvPr id="312" name="直線コネクタ 311"/>
        <xdr:cNvCxnSpPr/>
      </xdr:nvCxnSpPr>
      <xdr:spPr>
        <a:xfrm>
          <a:off x="14782800" y="63080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3" name="フローチャート: 判断 312"/>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4" name="テキスト ボックス 313"/>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135890</xdr:rowOff>
    </xdr:to>
    <xdr:cxnSp macro="">
      <xdr:nvCxnSpPr>
        <xdr:cNvPr id="315" name="直線コネクタ 314"/>
        <xdr:cNvCxnSpPr/>
      </xdr:nvCxnSpPr>
      <xdr:spPr>
        <a:xfrm>
          <a:off x="13893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6" name="フローチャート: 判断 315"/>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55905"/>
    <xdr:sp macro="" textlink="">
      <xdr:nvSpPr>
        <xdr:cNvPr id="317" name="テキスト ボックス 316"/>
        <xdr:cNvSpPr txBox="1"/>
      </xdr:nvSpPr>
      <xdr:spPr>
        <a:xfrm>
          <a:off x="14401800" y="6398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37</xdr:row>
      <xdr:rowOff>38100</xdr:rowOff>
    </xdr:to>
    <xdr:cxnSp macro="">
      <xdr:nvCxnSpPr>
        <xdr:cNvPr id="318" name="直線コネクタ 317"/>
        <xdr:cNvCxnSpPr/>
      </xdr:nvCxnSpPr>
      <xdr:spPr>
        <a:xfrm flipV="1">
          <a:off x="13004800" y="62852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121920</xdr:rowOff>
    </xdr:from>
    <xdr:to xmlns:xdr="http://schemas.openxmlformats.org/drawingml/2006/spreadsheetDrawing">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36830</xdr:rowOff>
    </xdr:from>
    <xdr:ext cx="758825" cy="259080"/>
    <xdr:sp macro="" textlink="">
      <xdr:nvSpPr>
        <xdr:cNvPr id="320" name="テキスト ボックス 319"/>
        <xdr:cNvSpPr txBox="1"/>
      </xdr:nvSpPr>
      <xdr:spPr>
        <a:xfrm>
          <a:off x="13512800" y="6380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1" name="フローチャート: 判断 320"/>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62000" cy="255905"/>
    <xdr:sp macro="" textlink="">
      <xdr:nvSpPr>
        <xdr:cNvPr id="322" name="テキスト ボックス 321"/>
        <xdr:cNvSpPr txBox="1"/>
      </xdr:nvSpPr>
      <xdr:spPr>
        <a:xfrm>
          <a:off x="12623800" y="6430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4" name="テキスト ボックス 323"/>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5" name="テキスト ボックス 324"/>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7" name="テキスト ボックス 326"/>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28" name="楕円 327"/>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29" name="補助費等該当値テキスト"/>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31" name="テキスト ボックス 330"/>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32" name="楕円 331"/>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33" name="テキスト ボックス 332"/>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34" name="楕円 333"/>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58825" cy="259080"/>
    <xdr:sp macro="" textlink="">
      <xdr:nvSpPr>
        <xdr:cNvPr id="335" name="テキスト ボックス 334"/>
        <xdr:cNvSpPr txBox="1"/>
      </xdr:nvSpPr>
      <xdr:spPr>
        <a:xfrm>
          <a:off x="13512800" y="6003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36" name="楕円 335"/>
        <xdr:cNvSpPr/>
      </xdr:nvSpPr>
      <xdr:spPr>
        <a:xfrm>
          <a:off x="1295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99060</xdr:rowOff>
    </xdr:from>
    <xdr:ext cx="762000" cy="255905"/>
    <xdr:sp macro="" textlink="">
      <xdr:nvSpPr>
        <xdr:cNvPr id="337" name="テキスト ボックス 336"/>
        <xdr:cNvSpPr txBox="1"/>
      </xdr:nvSpPr>
      <xdr:spPr>
        <a:xfrm>
          <a:off x="12623800" y="6099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過年度に借り入れた資金の償還が完了したことにより、</a:t>
          </a:r>
          <a:r>
            <a:rPr kumimoji="1" lang="ja-JP" altLang="ja-JP" sz="1300" b="0" i="0" baseline="0">
              <a:solidFill>
                <a:schemeClr val="dk1"/>
              </a:solidFill>
              <a:effectLst/>
              <a:latin typeface="HGSｺﾞｼｯｸM"/>
              <a:ea typeface="HGSｺﾞｼｯｸM"/>
              <a:cs typeface="+mn-cs"/>
            </a:rPr>
            <a:t>公債費は</a:t>
          </a:r>
          <a:r>
            <a:rPr kumimoji="1" lang="ja-JP" altLang="en-US" sz="1300" b="0" i="0" baseline="0">
              <a:solidFill>
                <a:schemeClr val="dk1"/>
              </a:solidFill>
              <a:effectLst/>
              <a:latin typeface="HGSｺﾞｼｯｸM"/>
              <a:ea typeface="HGSｺﾞｼｯｸM"/>
              <a:cs typeface="+mn-cs"/>
            </a:rPr>
            <a:t>１．０ポイント減少</a:t>
          </a:r>
          <a:r>
            <a:rPr kumimoji="1" lang="ja-JP" altLang="ja-JP" sz="1300" b="0" i="0" baseline="0">
              <a:solidFill>
                <a:schemeClr val="dk1"/>
              </a:solidFill>
              <a:effectLst/>
              <a:latin typeface="HGSｺﾞｼｯｸM"/>
              <a:ea typeface="HGSｺﾞｼｯｸM"/>
              <a:cs typeface="+mn-cs"/>
            </a:rPr>
            <a:t>した。今後</a:t>
          </a:r>
          <a:r>
            <a:rPr kumimoji="1" lang="ja-JP" altLang="en-US" sz="1300" b="0" i="0" baseline="0">
              <a:solidFill>
                <a:schemeClr val="dk1"/>
              </a:solidFill>
              <a:effectLst/>
              <a:latin typeface="HGSｺﾞｼｯｸM"/>
              <a:ea typeface="HGSｺﾞｼｯｸM"/>
              <a:cs typeface="+mn-cs"/>
            </a:rPr>
            <a:t>については、</a:t>
          </a:r>
          <a:r>
            <a:rPr kumimoji="1" lang="ja-JP" altLang="ja-JP" sz="1300" b="0" i="0" baseline="0">
              <a:solidFill>
                <a:schemeClr val="dk1"/>
              </a:solidFill>
              <a:effectLst/>
              <a:latin typeface="HGSｺﾞｼｯｸM"/>
              <a:ea typeface="HGSｺﾞｼｯｸM"/>
              <a:cs typeface="+mn-cs"/>
            </a:rPr>
            <a:t>公共施設の</a:t>
          </a:r>
          <a:r>
            <a:rPr kumimoji="1" lang="ja-JP" altLang="en-US" sz="1300" b="0" i="0" baseline="0">
              <a:solidFill>
                <a:schemeClr val="dk1"/>
              </a:solidFill>
              <a:effectLst/>
              <a:latin typeface="HGSｺﾞｼｯｸM"/>
              <a:ea typeface="HGSｺﾞｼｯｸM"/>
              <a:cs typeface="+mn-cs"/>
            </a:rPr>
            <a:t>大規模改修</a:t>
          </a:r>
          <a:r>
            <a:rPr kumimoji="1" lang="ja-JP" altLang="ja-JP" sz="1300" b="0" i="0" baseline="0">
              <a:solidFill>
                <a:schemeClr val="dk1"/>
              </a:solidFill>
              <a:effectLst/>
              <a:latin typeface="HGSｺﾞｼｯｸM"/>
              <a:ea typeface="HGSｺﾞｼｯｸM"/>
              <a:cs typeface="+mn-cs"/>
            </a:rPr>
            <a:t>事業</a:t>
          </a:r>
          <a:r>
            <a:rPr kumimoji="1" lang="ja-JP" altLang="en-US" sz="1300" b="0" i="0" baseline="0">
              <a:solidFill>
                <a:schemeClr val="dk1"/>
              </a:solidFill>
              <a:effectLst/>
              <a:latin typeface="HGSｺﾞｼｯｸM"/>
              <a:ea typeface="HGSｺﾞｼｯｸM"/>
              <a:cs typeface="+mn-cs"/>
            </a:rPr>
            <a:t>が控えていることから、</a:t>
          </a:r>
          <a:r>
            <a:rPr kumimoji="1" lang="ja-JP" altLang="ja-JP" sz="1300" b="0" i="0" baseline="0">
              <a:solidFill>
                <a:schemeClr val="dk1"/>
              </a:solidFill>
              <a:effectLst/>
              <a:latin typeface="HGSｺﾞｼｯｸM"/>
              <a:ea typeface="HGSｺﾞｼｯｸM"/>
              <a:cs typeface="+mn-cs"/>
            </a:rPr>
            <a:t>公債費も増加する見込みである。公共施設等総合管理計画に基づき、事業の平準化を</a:t>
          </a:r>
          <a:r>
            <a:rPr kumimoji="1" lang="ja-JP" altLang="en-US" sz="1300" b="0" i="0" baseline="0">
              <a:solidFill>
                <a:schemeClr val="dk1"/>
              </a:solidFill>
              <a:effectLst/>
              <a:latin typeface="HGSｺﾞｼｯｸM"/>
              <a:ea typeface="HGSｺﾞｼｯｸM"/>
              <a:cs typeface="+mn-cs"/>
            </a:rPr>
            <a:t>図り、基金と起債を適正に活用していく。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9" name="テキスト ボックス 348"/>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1" name="テキスト ボックス 350"/>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3" name="テキスト ボックス 352"/>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55" name="テキスト ボックス 354"/>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57" name="テキスト ボックス 356"/>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59" name="テキスト ボックス 358"/>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1" name="テキスト ボックス 360"/>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140970</xdr:rowOff>
    </xdr:from>
    <xdr:to xmlns:xdr="http://schemas.openxmlformats.org/drawingml/2006/spreadsheetDrawing">
      <xdr:col>24</xdr:col>
      <xdr:colOff>25400</xdr:colOff>
      <xdr:row>81</xdr:row>
      <xdr:rowOff>106680</xdr:rowOff>
    </xdr:to>
    <xdr:cxnSp macro="">
      <xdr:nvCxnSpPr>
        <xdr:cNvPr id="363" name="直線コネクタ 362"/>
        <xdr:cNvCxnSpPr/>
      </xdr:nvCxnSpPr>
      <xdr:spPr>
        <a:xfrm flipV="1">
          <a:off x="4826000" y="1248537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78740</xdr:rowOff>
    </xdr:from>
    <xdr:ext cx="762000" cy="259080"/>
    <xdr:sp macro="" textlink="">
      <xdr:nvSpPr>
        <xdr:cNvPr id="364" name="公債費最小値テキスト"/>
        <xdr:cNvSpPr txBox="1"/>
      </xdr:nvSpPr>
      <xdr:spPr>
        <a:xfrm>
          <a:off x="4914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106680</xdr:rowOff>
    </xdr:from>
    <xdr:to xmlns:xdr="http://schemas.openxmlformats.org/drawingml/2006/spreadsheetDrawing">
      <xdr:col>24</xdr:col>
      <xdr:colOff>114300</xdr:colOff>
      <xdr:row>81</xdr:row>
      <xdr:rowOff>106680</xdr:rowOff>
    </xdr:to>
    <xdr:cxnSp macro="">
      <xdr:nvCxnSpPr>
        <xdr:cNvPr id="365" name="直線コネクタ 364"/>
        <xdr:cNvCxnSpPr/>
      </xdr:nvCxnSpPr>
      <xdr:spPr>
        <a:xfrm>
          <a:off x="4737100" y="1399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55880</xdr:rowOff>
    </xdr:from>
    <xdr:ext cx="762000" cy="259080"/>
    <xdr:sp macro="" textlink="">
      <xdr:nvSpPr>
        <xdr:cNvPr id="366" name="公債費最大値テキスト"/>
        <xdr:cNvSpPr txBox="1"/>
      </xdr:nvSpPr>
      <xdr:spPr>
        <a:xfrm>
          <a:off x="4914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140970</xdr:rowOff>
    </xdr:from>
    <xdr:to xmlns:xdr="http://schemas.openxmlformats.org/drawingml/2006/spreadsheetDrawing">
      <xdr:col>24</xdr:col>
      <xdr:colOff>114300</xdr:colOff>
      <xdr:row>72</xdr:row>
      <xdr:rowOff>140970</xdr:rowOff>
    </xdr:to>
    <xdr:cxnSp macro="">
      <xdr:nvCxnSpPr>
        <xdr:cNvPr id="367" name="直線コネクタ 366"/>
        <xdr:cNvCxnSpPr/>
      </xdr:nvCxnSpPr>
      <xdr:spPr>
        <a:xfrm>
          <a:off x="4737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3810</xdr:rowOff>
    </xdr:from>
    <xdr:to xmlns:xdr="http://schemas.openxmlformats.org/drawingml/2006/spreadsheetDrawing">
      <xdr:col>24</xdr:col>
      <xdr:colOff>25400</xdr:colOff>
      <xdr:row>76</xdr:row>
      <xdr:rowOff>95250</xdr:rowOff>
    </xdr:to>
    <xdr:cxnSp macro="">
      <xdr:nvCxnSpPr>
        <xdr:cNvPr id="368" name="直線コネクタ 367"/>
        <xdr:cNvCxnSpPr/>
      </xdr:nvCxnSpPr>
      <xdr:spPr>
        <a:xfrm flipV="1">
          <a:off x="3987800" y="1303401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62230</xdr:rowOff>
    </xdr:from>
    <xdr:ext cx="762000" cy="259080"/>
    <xdr:sp macro="" textlink="">
      <xdr:nvSpPr>
        <xdr:cNvPr id="369" name="公債費平均値テキスト"/>
        <xdr:cNvSpPr txBox="1"/>
      </xdr:nvSpPr>
      <xdr:spPr>
        <a:xfrm>
          <a:off x="4914900" y="1309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90170</xdr:rowOff>
    </xdr:from>
    <xdr:to xmlns:xdr="http://schemas.openxmlformats.org/drawingml/2006/spreadsheetDrawing">
      <xdr:col>24</xdr:col>
      <xdr:colOff>76200</xdr:colOff>
      <xdr:row>77</xdr:row>
      <xdr:rowOff>20320</xdr:rowOff>
    </xdr:to>
    <xdr:sp macro="" textlink="">
      <xdr:nvSpPr>
        <xdr:cNvPr id="370" name="フローチャート: 判断 369"/>
        <xdr:cNvSpPr/>
      </xdr:nvSpPr>
      <xdr:spPr>
        <a:xfrm>
          <a:off x="47752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95250</xdr:rowOff>
    </xdr:from>
    <xdr:to xmlns:xdr="http://schemas.openxmlformats.org/drawingml/2006/spreadsheetDrawing">
      <xdr:col>19</xdr:col>
      <xdr:colOff>187325</xdr:colOff>
      <xdr:row>77</xdr:row>
      <xdr:rowOff>24130</xdr:rowOff>
    </xdr:to>
    <xdr:cxnSp macro="">
      <xdr:nvCxnSpPr>
        <xdr:cNvPr id="371" name="直線コネクタ 370"/>
        <xdr:cNvCxnSpPr/>
      </xdr:nvCxnSpPr>
      <xdr:spPr>
        <a:xfrm flipV="1">
          <a:off x="3098800" y="131254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153670</xdr:rowOff>
    </xdr:from>
    <xdr:to xmlns:xdr="http://schemas.openxmlformats.org/drawingml/2006/spreadsheetDrawing">
      <xdr:col>20</xdr:col>
      <xdr:colOff>38100</xdr:colOff>
      <xdr:row>77</xdr:row>
      <xdr:rowOff>83820</xdr:rowOff>
    </xdr:to>
    <xdr:sp macro="" textlink="">
      <xdr:nvSpPr>
        <xdr:cNvPr id="372" name="フローチャート: 判断 371"/>
        <xdr:cNvSpPr/>
      </xdr:nvSpPr>
      <xdr:spPr>
        <a:xfrm>
          <a:off x="3937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68580</xdr:rowOff>
    </xdr:from>
    <xdr:ext cx="733425" cy="259080"/>
    <xdr:sp macro="" textlink="">
      <xdr:nvSpPr>
        <xdr:cNvPr id="373" name="テキスト ボックス 372"/>
        <xdr:cNvSpPr txBox="1"/>
      </xdr:nvSpPr>
      <xdr:spPr>
        <a:xfrm>
          <a:off x="3606800" y="132702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122555</xdr:rowOff>
    </xdr:from>
    <xdr:to xmlns:xdr="http://schemas.openxmlformats.org/drawingml/2006/spreadsheetDrawing">
      <xdr:col>15</xdr:col>
      <xdr:colOff>98425</xdr:colOff>
      <xdr:row>77</xdr:row>
      <xdr:rowOff>24130</xdr:rowOff>
    </xdr:to>
    <xdr:cxnSp macro="">
      <xdr:nvCxnSpPr>
        <xdr:cNvPr id="374" name="直線コネクタ 373"/>
        <xdr:cNvCxnSpPr/>
      </xdr:nvCxnSpPr>
      <xdr:spPr>
        <a:xfrm>
          <a:off x="2209800" y="13152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5" name="フローチャート: 判断 374"/>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5905"/>
    <xdr:sp macro="" textlink="">
      <xdr:nvSpPr>
        <xdr:cNvPr id="376" name="テキスト ボックス 375"/>
        <xdr:cNvSpPr txBox="1"/>
      </xdr:nvSpPr>
      <xdr:spPr>
        <a:xfrm>
          <a:off x="2717800" y="1333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122555</xdr:rowOff>
    </xdr:from>
    <xdr:to xmlns:xdr="http://schemas.openxmlformats.org/drawingml/2006/spreadsheetDrawing">
      <xdr:col>11</xdr:col>
      <xdr:colOff>9525</xdr:colOff>
      <xdr:row>76</xdr:row>
      <xdr:rowOff>168275</xdr:rowOff>
    </xdr:to>
    <xdr:cxnSp macro="">
      <xdr:nvCxnSpPr>
        <xdr:cNvPr id="377" name="直線コネクタ 376"/>
        <xdr:cNvCxnSpPr/>
      </xdr:nvCxnSpPr>
      <xdr:spPr>
        <a:xfrm flipV="1">
          <a:off x="1320800" y="13152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144780</xdr:rowOff>
    </xdr:from>
    <xdr:to xmlns:xdr="http://schemas.openxmlformats.org/drawingml/2006/spreadsheetDrawing">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59690</xdr:rowOff>
    </xdr:from>
    <xdr:ext cx="758825" cy="259080"/>
    <xdr:sp macro="" textlink="">
      <xdr:nvSpPr>
        <xdr:cNvPr id="379" name="テキスト ボックス 378"/>
        <xdr:cNvSpPr txBox="1"/>
      </xdr:nvSpPr>
      <xdr:spPr>
        <a:xfrm>
          <a:off x="1828800" y="132613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153670</xdr:rowOff>
    </xdr:from>
    <xdr:to xmlns:xdr="http://schemas.openxmlformats.org/drawingml/2006/spreadsheetDrawing">
      <xdr:col>6</xdr:col>
      <xdr:colOff>171450</xdr:colOff>
      <xdr:row>77</xdr:row>
      <xdr:rowOff>83820</xdr:rowOff>
    </xdr:to>
    <xdr:sp macro="" textlink="">
      <xdr:nvSpPr>
        <xdr:cNvPr id="380" name="フローチャート: 判断 379"/>
        <xdr:cNvSpPr/>
      </xdr:nvSpPr>
      <xdr:spPr>
        <a:xfrm>
          <a:off x="1270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68580</xdr:rowOff>
    </xdr:from>
    <xdr:ext cx="758825" cy="259080"/>
    <xdr:sp macro="" textlink="">
      <xdr:nvSpPr>
        <xdr:cNvPr id="381" name="テキスト ボックス 380"/>
        <xdr:cNvSpPr txBox="1"/>
      </xdr:nvSpPr>
      <xdr:spPr>
        <a:xfrm>
          <a:off x="939800" y="13270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4" name="テキスト ボックス 383"/>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124460</xdr:rowOff>
    </xdr:from>
    <xdr:to xmlns:xdr="http://schemas.openxmlformats.org/drawingml/2006/spreadsheetDrawing">
      <xdr:col>24</xdr:col>
      <xdr:colOff>76200</xdr:colOff>
      <xdr:row>76</xdr:row>
      <xdr:rowOff>54610</xdr:rowOff>
    </xdr:to>
    <xdr:sp macro="" textlink="">
      <xdr:nvSpPr>
        <xdr:cNvPr id="387" name="楕円 386"/>
        <xdr:cNvSpPr/>
      </xdr:nvSpPr>
      <xdr:spPr>
        <a:xfrm>
          <a:off x="47752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140970</xdr:rowOff>
    </xdr:from>
    <xdr:ext cx="762000" cy="259080"/>
    <xdr:sp macro="" textlink="">
      <xdr:nvSpPr>
        <xdr:cNvPr id="388" name="公債費該当値テキスト"/>
        <xdr:cNvSpPr txBox="1"/>
      </xdr:nvSpPr>
      <xdr:spPr>
        <a:xfrm>
          <a:off x="4914900" y="1282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44450</xdr:rowOff>
    </xdr:from>
    <xdr:to xmlns:xdr="http://schemas.openxmlformats.org/drawingml/2006/spreadsheetDrawing">
      <xdr:col>20</xdr:col>
      <xdr:colOff>38100</xdr:colOff>
      <xdr:row>76</xdr:row>
      <xdr:rowOff>146050</xdr:rowOff>
    </xdr:to>
    <xdr:sp macro="" textlink="">
      <xdr:nvSpPr>
        <xdr:cNvPr id="389" name="楕円 388"/>
        <xdr:cNvSpPr/>
      </xdr:nvSpPr>
      <xdr:spPr>
        <a:xfrm>
          <a:off x="3937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156210</xdr:rowOff>
    </xdr:from>
    <xdr:ext cx="733425" cy="255905"/>
    <xdr:sp macro="" textlink="">
      <xdr:nvSpPr>
        <xdr:cNvPr id="390" name="テキスト ボックス 389"/>
        <xdr:cNvSpPr txBox="1"/>
      </xdr:nvSpPr>
      <xdr:spPr>
        <a:xfrm>
          <a:off x="3606800" y="128435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144780</xdr:rowOff>
    </xdr:from>
    <xdr:to xmlns:xdr="http://schemas.openxmlformats.org/drawingml/2006/spreadsheetDrawing">
      <xdr:col>15</xdr:col>
      <xdr:colOff>149225</xdr:colOff>
      <xdr:row>77</xdr:row>
      <xdr:rowOff>74930</xdr:rowOff>
    </xdr:to>
    <xdr:sp macro="" textlink="">
      <xdr:nvSpPr>
        <xdr:cNvPr id="391" name="楕円 390"/>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85090</xdr:rowOff>
    </xdr:from>
    <xdr:ext cx="762000" cy="259080"/>
    <xdr:sp macro="" textlink="">
      <xdr:nvSpPr>
        <xdr:cNvPr id="392" name="テキスト ボックス 391"/>
        <xdr:cNvSpPr txBox="1"/>
      </xdr:nvSpPr>
      <xdr:spPr>
        <a:xfrm>
          <a:off x="2717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71755</xdr:rowOff>
    </xdr:from>
    <xdr:to xmlns:xdr="http://schemas.openxmlformats.org/drawingml/2006/spreadsheetDrawing">
      <xdr:col>11</xdr:col>
      <xdr:colOff>60325</xdr:colOff>
      <xdr:row>77</xdr:row>
      <xdr:rowOff>1905</xdr:rowOff>
    </xdr:to>
    <xdr:sp macro="" textlink="">
      <xdr:nvSpPr>
        <xdr:cNvPr id="393" name="楕円 392"/>
        <xdr:cNvSpPr/>
      </xdr:nvSpPr>
      <xdr:spPr>
        <a:xfrm>
          <a:off x="2159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12065</xdr:rowOff>
    </xdr:from>
    <xdr:ext cx="758825" cy="259080"/>
    <xdr:sp macro="" textlink="">
      <xdr:nvSpPr>
        <xdr:cNvPr id="394" name="テキスト ボックス 393"/>
        <xdr:cNvSpPr txBox="1"/>
      </xdr:nvSpPr>
      <xdr:spPr>
        <a:xfrm>
          <a:off x="1828800" y="128708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117475</xdr:rowOff>
    </xdr:from>
    <xdr:to xmlns:xdr="http://schemas.openxmlformats.org/drawingml/2006/spreadsheetDrawing">
      <xdr:col>6</xdr:col>
      <xdr:colOff>171450</xdr:colOff>
      <xdr:row>77</xdr:row>
      <xdr:rowOff>47625</xdr:rowOff>
    </xdr:to>
    <xdr:sp macro="" textlink="">
      <xdr:nvSpPr>
        <xdr:cNvPr id="395" name="楕円 394"/>
        <xdr:cNvSpPr/>
      </xdr:nvSpPr>
      <xdr:spPr>
        <a:xfrm>
          <a:off x="1270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57785</xdr:rowOff>
    </xdr:from>
    <xdr:ext cx="758825" cy="259080"/>
    <xdr:sp macro="" textlink="">
      <xdr:nvSpPr>
        <xdr:cNvPr id="396" name="テキスト ボックス 395"/>
        <xdr:cNvSpPr txBox="1"/>
      </xdr:nvSpPr>
      <xdr:spPr>
        <a:xfrm>
          <a:off x="939800" y="129165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人件費、扶助費、物件費等の</a:t>
          </a:r>
          <a:r>
            <a:rPr kumimoji="1" lang="ja-JP" altLang="ja-JP" sz="1300">
              <a:solidFill>
                <a:schemeClr val="dk1"/>
              </a:solidFill>
              <a:effectLst/>
              <a:latin typeface="HGSｺﾞｼｯｸM"/>
              <a:ea typeface="HGSｺﾞｼｯｸM"/>
              <a:cs typeface="+mn-cs"/>
            </a:rPr>
            <a:t>経常支出</a:t>
          </a:r>
          <a:r>
            <a:rPr kumimoji="1" lang="ja-JP" altLang="en-US" sz="1300">
              <a:solidFill>
                <a:schemeClr val="dk1"/>
              </a:solidFill>
              <a:effectLst/>
              <a:latin typeface="HGSｺﾞｼｯｸM"/>
              <a:ea typeface="HGSｺﾞｼｯｸM"/>
              <a:cs typeface="+mn-cs"/>
            </a:rPr>
            <a:t>が増加した</a:t>
          </a:r>
          <a:r>
            <a:rPr kumimoji="1" lang="ja-JP" altLang="ja-JP" sz="1300">
              <a:solidFill>
                <a:schemeClr val="dk1"/>
              </a:solidFill>
              <a:effectLst/>
              <a:latin typeface="HGSｺﾞｼｯｸM"/>
              <a:ea typeface="HGSｺﾞｼｯｸM"/>
              <a:cs typeface="+mn-cs"/>
            </a:rPr>
            <a:t>ため、前年度より１．３</a:t>
          </a:r>
          <a:r>
            <a:rPr kumimoji="1" lang="ja-JP" altLang="ja-JP" sz="1300">
              <a:solidFill>
                <a:schemeClr val="dk1"/>
              </a:solidFill>
              <a:effectLst/>
              <a:latin typeface="HGSｺﾞｼｯｸM"/>
              <a:ea typeface="HGSｺﾞｼｯｸM"/>
              <a:cs typeface="+mn-cs"/>
            </a:rPr>
            <a:t>ポイント増加した。</a:t>
          </a:r>
          <a:r>
            <a:rPr kumimoji="1" lang="ja-JP" altLang="en-US" sz="1300">
              <a:solidFill>
                <a:schemeClr val="dk1"/>
              </a:solidFill>
              <a:effectLst/>
              <a:latin typeface="HGSｺﾞｼｯｸM"/>
              <a:ea typeface="HGSｺﾞｼｯｸM"/>
              <a:cs typeface="+mn-cs"/>
            </a:rPr>
            <a:t>物価高騰等の影響を考慮すると、経常経費全体において、経費が増加していくことが見込まれる。また、</a:t>
          </a:r>
          <a:r>
            <a:rPr kumimoji="1" lang="ja-JP" altLang="ja-JP" sz="1300" b="0" i="0" baseline="0">
              <a:solidFill>
                <a:schemeClr val="dk1"/>
              </a:solidFill>
              <a:effectLst/>
              <a:latin typeface="HGSｺﾞｼｯｸM"/>
              <a:ea typeface="HGSｺﾞｼｯｸM"/>
              <a:cs typeface="+mn-cs"/>
            </a:rPr>
            <a:t>子育て支援や障がい福祉等の社会保障経費</a:t>
          </a:r>
          <a:r>
            <a:rPr kumimoji="1" lang="ja-JP" altLang="en-US" sz="1300" b="0" i="0" baseline="0">
              <a:solidFill>
                <a:schemeClr val="dk1"/>
              </a:solidFill>
              <a:effectLst/>
              <a:latin typeface="HGSｺﾞｼｯｸM"/>
              <a:ea typeface="HGSｺﾞｼｯｸM"/>
              <a:cs typeface="+mn-cs"/>
            </a:rPr>
            <a:t>も需要が増えていくことが予想される。</a:t>
          </a:r>
          <a:r>
            <a:rPr kumimoji="1" lang="ja-JP" altLang="ja-JP" sz="1300" b="0" i="0" baseline="0">
              <a:solidFill>
                <a:schemeClr val="dk1"/>
              </a:solidFill>
              <a:effectLst/>
              <a:latin typeface="HGSｺﾞｼｯｸM"/>
              <a:ea typeface="HGSｺﾞｼｯｸM"/>
              <a:cs typeface="+mn-cs"/>
            </a:rPr>
            <a:t>事務事業の見直しを行い町税収入に合った財政運営を維持していく。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8" name="テキスト ボックス 407"/>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0" name="テキスト ボックス 409"/>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macro="" textlink="">
      <xdr:nvSpPr>
        <xdr:cNvPr id="412" name="テキスト ボックス 411"/>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macro="" textlink="">
      <xdr:nvSpPr>
        <xdr:cNvPr id="414" name="テキスト ボックス 413"/>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macro="" textlink="">
      <xdr:nvSpPr>
        <xdr:cNvPr id="416" name="テキスト ボックス 415"/>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macro="" textlink="">
      <xdr:nvSpPr>
        <xdr:cNvPr id="418" name="テキスト ボックス 417"/>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0" name="テキスト ボックス 419"/>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168275</xdr:rowOff>
    </xdr:from>
    <xdr:to xmlns:xdr="http://schemas.openxmlformats.org/drawingml/2006/spreadsheetDrawing">
      <xdr:col>82</xdr:col>
      <xdr:colOff>107950</xdr:colOff>
      <xdr:row>80</xdr:row>
      <xdr:rowOff>127000</xdr:rowOff>
    </xdr:to>
    <xdr:cxnSp macro="">
      <xdr:nvCxnSpPr>
        <xdr:cNvPr id="422" name="直線コネクタ 421"/>
        <xdr:cNvCxnSpPr/>
      </xdr:nvCxnSpPr>
      <xdr:spPr>
        <a:xfrm flipV="1">
          <a:off x="16510000" y="12855575"/>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99060</xdr:rowOff>
    </xdr:from>
    <xdr:ext cx="762000" cy="255905"/>
    <xdr:sp macro="" textlink="">
      <xdr:nvSpPr>
        <xdr:cNvPr id="423" name="公債費以外最小値テキスト"/>
        <xdr:cNvSpPr txBox="1"/>
      </xdr:nvSpPr>
      <xdr:spPr>
        <a:xfrm>
          <a:off x="16598900" y="13815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127000</xdr:rowOff>
    </xdr:from>
    <xdr:to xmlns:xdr="http://schemas.openxmlformats.org/drawingml/2006/spreadsheetDrawing">
      <xdr:col>82</xdr:col>
      <xdr:colOff>196850</xdr:colOff>
      <xdr:row>80</xdr:row>
      <xdr:rowOff>127000</xdr:rowOff>
    </xdr:to>
    <xdr:cxnSp macro="">
      <xdr:nvCxnSpPr>
        <xdr:cNvPr id="424" name="直線コネクタ 423"/>
        <xdr:cNvCxnSpPr/>
      </xdr:nvCxnSpPr>
      <xdr:spPr>
        <a:xfrm>
          <a:off x="16421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83185</xdr:rowOff>
    </xdr:from>
    <xdr:ext cx="762000" cy="259080"/>
    <xdr:sp macro="" textlink="">
      <xdr:nvSpPr>
        <xdr:cNvPr id="425" name="公債費以外最大値テキスト"/>
        <xdr:cNvSpPr txBox="1"/>
      </xdr:nvSpPr>
      <xdr:spPr>
        <a:xfrm>
          <a:off x="1659890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168275</xdr:rowOff>
    </xdr:from>
    <xdr:to xmlns:xdr="http://schemas.openxmlformats.org/drawingml/2006/spreadsheetDrawing">
      <xdr:col>82</xdr:col>
      <xdr:colOff>196850</xdr:colOff>
      <xdr:row>74</xdr:row>
      <xdr:rowOff>168275</xdr:rowOff>
    </xdr:to>
    <xdr:cxnSp macro="">
      <xdr:nvCxnSpPr>
        <xdr:cNvPr id="426" name="直線コネクタ 425"/>
        <xdr:cNvCxnSpPr/>
      </xdr:nvCxnSpPr>
      <xdr:spPr>
        <a:xfrm>
          <a:off x="16421100" y="1285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33020</xdr:rowOff>
    </xdr:from>
    <xdr:to xmlns:xdr="http://schemas.openxmlformats.org/drawingml/2006/spreadsheetDrawing">
      <xdr:col>82</xdr:col>
      <xdr:colOff>107950</xdr:colOff>
      <xdr:row>77</xdr:row>
      <xdr:rowOff>92710</xdr:rowOff>
    </xdr:to>
    <xdr:cxnSp macro="">
      <xdr:nvCxnSpPr>
        <xdr:cNvPr id="427" name="直線コネクタ 426"/>
        <xdr:cNvCxnSpPr/>
      </xdr:nvCxnSpPr>
      <xdr:spPr>
        <a:xfrm>
          <a:off x="15671800" y="1323467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55245</xdr:rowOff>
    </xdr:from>
    <xdr:ext cx="762000" cy="255905"/>
    <xdr:sp macro="" textlink="">
      <xdr:nvSpPr>
        <xdr:cNvPr id="428" name="公債費以外平均値テキスト"/>
        <xdr:cNvSpPr txBox="1"/>
      </xdr:nvSpPr>
      <xdr:spPr>
        <a:xfrm>
          <a:off x="16598900" y="132568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83185</xdr:rowOff>
    </xdr:from>
    <xdr:to xmlns:xdr="http://schemas.openxmlformats.org/drawingml/2006/spreadsheetDrawing">
      <xdr:col>82</xdr:col>
      <xdr:colOff>158750</xdr:colOff>
      <xdr:row>78</xdr:row>
      <xdr:rowOff>13335</xdr:rowOff>
    </xdr:to>
    <xdr:sp macro="" textlink="">
      <xdr:nvSpPr>
        <xdr:cNvPr id="429" name="フローチャート: 判断 428"/>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81280</xdr:rowOff>
    </xdr:from>
    <xdr:to xmlns:xdr="http://schemas.openxmlformats.org/drawingml/2006/spreadsheetDrawing">
      <xdr:col>78</xdr:col>
      <xdr:colOff>69850</xdr:colOff>
      <xdr:row>77</xdr:row>
      <xdr:rowOff>33020</xdr:rowOff>
    </xdr:to>
    <xdr:cxnSp macro="">
      <xdr:nvCxnSpPr>
        <xdr:cNvPr id="430" name="直線コネクタ 429"/>
        <xdr:cNvCxnSpPr/>
      </xdr:nvCxnSpPr>
      <xdr:spPr>
        <a:xfrm>
          <a:off x="14782800" y="131114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27940</xdr:rowOff>
    </xdr:from>
    <xdr:to xmlns:xdr="http://schemas.openxmlformats.org/drawingml/2006/spreadsheetDrawing">
      <xdr:col>78</xdr:col>
      <xdr:colOff>120650</xdr:colOff>
      <xdr:row>77</xdr:row>
      <xdr:rowOff>129540</xdr:rowOff>
    </xdr:to>
    <xdr:sp macro="" textlink="">
      <xdr:nvSpPr>
        <xdr:cNvPr id="431" name="フローチャート: 判断 430"/>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59080"/>
    <xdr:sp macro="" textlink="">
      <xdr:nvSpPr>
        <xdr:cNvPr id="432" name="テキスト ボックス 431"/>
        <xdr:cNvSpPr txBox="1"/>
      </xdr:nvSpPr>
      <xdr:spPr>
        <a:xfrm>
          <a:off x="15290800" y="1331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124460</xdr:rowOff>
    </xdr:from>
    <xdr:to xmlns:xdr="http://schemas.openxmlformats.org/drawingml/2006/spreadsheetDrawing">
      <xdr:col>73</xdr:col>
      <xdr:colOff>180975</xdr:colOff>
      <xdr:row>76</xdr:row>
      <xdr:rowOff>81280</xdr:rowOff>
    </xdr:to>
    <xdr:cxnSp macro="">
      <xdr:nvCxnSpPr>
        <xdr:cNvPr id="433" name="直線コネクタ 432"/>
        <xdr:cNvCxnSpPr/>
      </xdr:nvCxnSpPr>
      <xdr:spPr>
        <a:xfrm>
          <a:off x="13893800" y="129832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167640</xdr:rowOff>
    </xdr:from>
    <xdr:to xmlns:xdr="http://schemas.openxmlformats.org/drawingml/2006/spreadsheetDrawing">
      <xdr:col>74</xdr:col>
      <xdr:colOff>31750</xdr:colOff>
      <xdr:row>77</xdr:row>
      <xdr:rowOff>97790</xdr:rowOff>
    </xdr:to>
    <xdr:sp macro="" textlink="">
      <xdr:nvSpPr>
        <xdr:cNvPr id="434" name="フローチャート: 判断 433"/>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82550</xdr:rowOff>
    </xdr:from>
    <xdr:ext cx="762000" cy="259080"/>
    <xdr:sp macro="" textlink="">
      <xdr:nvSpPr>
        <xdr:cNvPr id="435" name="テキスト ボックス 434"/>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124460</xdr:rowOff>
    </xdr:from>
    <xdr:to xmlns:xdr="http://schemas.openxmlformats.org/drawingml/2006/spreadsheetDrawing">
      <xdr:col>69</xdr:col>
      <xdr:colOff>92075</xdr:colOff>
      <xdr:row>77</xdr:row>
      <xdr:rowOff>170180</xdr:rowOff>
    </xdr:to>
    <xdr:cxnSp macro="">
      <xdr:nvCxnSpPr>
        <xdr:cNvPr id="436" name="直線コネクタ 435"/>
        <xdr:cNvCxnSpPr/>
      </xdr:nvCxnSpPr>
      <xdr:spPr>
        <a:xfrm flipV="1">
          <a:off x="13004800" y="1298321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44450</xdr:rowOff>
    </xdr:from>
    <xdr:to xmlns:xdr="http://schemas.openxmlformats.org/drawingml/2006/spreadsheetDrawing">
      <xdr:col>69</xdr:col>
      <xdr:colOff>142875</xdr:colOff>
      <xdr:row>76</xdr:row>
      <xdr:rowOff>146050</xdr:rowOff>
    </xdr:to>
    <xdr:sp macro="" textlink="">
      <xdr:nvSpPr>
        <xdr:cNvPr id="437" name="フローチャート: 判断 436"/>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130810</xdr:rowOff>
    </xdr:from>
    <xdr:ext cx="758825" cy="259080"/>
    <xdr:sp macro="" textlink="">
      <xdr:nvSpPr>
        <xdr:cNvPr id="438" name="テキスト ボックス 437"/>
        <xdr:cNvSpPr txBox="1"/>
      </xdr:nvSpPr>
      <xdr:spPr>
        <a:xfrm>
          <a:off x="13512800" y="13161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73660</xdr:rowOff>
    </xdr:from>
    <xdr:to xmlns:xdr="http://schemas.openxmlformats.org/drawingml/2006/spreadsheetDrawing">
      <xdr:col>65</xdr:col>
      <xdr:colOff>53975</xdr:colOff>
      <xdr:row>78</xdr:row>
      <xdr:rowOff>3810</xdr:rowOff>
    </xdr:to>
    <xdr:sp macro="" textlink="">
      <xdr:nvSpPr>
        <xdr:cNvPr id="439" name="フローチャート: 判断 438"/>
        <xdr:cNvSpPr/>
      </xdr:nvSpPr>
      <xdr:spPr>
        <a:xfrm>
          <a:off x="12954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13970</xdr:rowOff>
    </xdr:from>
    <xdr:ext cx="762000" cy="259080"/>
    <xdr:sp macro="" textlink="">
      <xdr:nvSpPr>
        <xdr:cNvPr id="440" name="テキスト ボックス 439"/>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2" name="テキスト ボックス 441"/>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3" name="テキスト ボックス 442"/>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5" name="テキスト ボックス 444"/>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46" name="楕円 445"/>
        <xdr:cNvSpPr/>
      </xdr:nvSpPr>
      <xdr:spPr>
        <a:xfrm>
          <a:off x="16459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58420</xdr:rowOff>
    </xdr:from>
    <xdr:ext cx="762000" cy="259080"/>
    <xdr:sp macro="" textlink="">
      <xdr:nvSpPr>
        <xdr:cNvPr id="447" name="公債費以外該当値テキスト"/>
        <xdr:cNvSpPr txBox="1"/>
      </xdr:nvSpPr>
      <xdr:spPr>
        <a:xfrm>
          <a:off x="165989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153670</xdr:rowOff>
    </xdr:from>
    <xdr:to xmlns:xdr="http://schemas.openxmlformats.org/drawingml/2006/spreadsheetDrawing">
      <xdr:col>78</xdr:col>
      <xdr:colOff>120650</xdr:colOff>
      <xdr:row>77</xdr:row>
      <xdr:rowOff>83820</xdr:rowOff>
    </xdr:to>
    <xdr:sp macro="" textlink="">
      <xdr:nvSpPr>
        <xdr:cNvPr id="448" name="楕円 447"/>
        <xdr:cNvSpPr/>
      </xdr:nvSpPr>
      <xdr:spPr>
        <a:xfrm>
          <a:off x="15621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93980</xdr:rowOff>
    </xdr:from>
    <xdr:ext cx="736600" cy="259080"/>
    <xdr:sp macro="" textlink="">
      <xdr:nvSpPr>
        <xdr:cNvPr id="449" name="テキスト ボックス 448"/>
        <xdr:cNvSpPr txBox="1"/>
      </xdr:nvSpPr>
      <xdr:spPr>
        <a:xfrm>
          <a:off x="15290800" y="1295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30480</xdr:rowOff>
    </xdr:from>
    <xdr:to xmlns:xdr="http://schemas.openxmlformats.org/drawingml/2006/spreadsheetDrawing">
      <xdr:col>74</xdr:col>
      <xdr:colOff>31750</xdr:colOff>
      <xdr:row>76</xdr:row>
      <xdr:rowOff>132080</xdr:rowOff>
    </xdr:to>
    <xdr:sp macro="" textlink="">
      <xdr:nvSpPr>
        <xdr:cNvPr id="450" name="楕円 449"/>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142240</xdr:rowOff>
    </xdr:from>
    <xdr:ext cx="762000" cy="259080"/>
    <xdr:sp macro="" textlink="">
      <xdr:nvSpPr>
        <xdr:cNvPr id="451" name="テキスト ボックス 450"/>
        <xdr:cNvSpPr txBox="1"/>
      </xdr:nvSpPr>
      <xdr:spPr>
        <a:xfrm>
          <a:off x="14401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73660</xdr:rowOff>
    </xdr:from>
    <xdr:to xmlns:xdr="http://schemas.openxmlformats.org/drawingml/2006/spreadsheetDrawing">
      <xdr:col>69</xdr:col>
      <xdr:colOff>142875</xdr:colOff>
      <xdr:row>76</xdr:row>
      <xdr:rowOff>3810</xdr:rowOff>
    </xdr:to>
    <xdr:sp macro="" textlink="">
      <xdr:nvSpPr>
        <xdr:cNvPr id="452" name="楕円 451"/>
        <xdr:cNvSpPr/>
      </xdr:nvSpPr>
      <xdr:spPr>
        <a:xfrm>
          <a:off x="138430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xdr:rowOff>
    </xdr:from>
    <xdr:ext cx="758825" cy="259080"/>
    <xdr:sp macro="" textlink="">
      <xdr:nvSpPr>
        <xdr:cNvPr id="453" name="テキスト ボックス 452"/>
        <xdr:cNvSpPr txBox="1"/>
      </xdr:nvSpPr>
      <xdr:spPr>
        <a:xfrm>
          <a:off x="13512800" y="127012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119380</xdr:rowOff>
    </xdr:from>
    <xdr:to xmlns:xdr="http://schemas.openxmlformats.org/drawingml/2006/spreadsheetDrawing">
      <xdr:col>65</xdr:col>
      <xdr:colOff>53975</xdr:colOff>
      <xdr:row>78</xdr:row>
      <xdr:rowOff>49530</xdr:rowOff>
    </xdr:to>
    <xdr:sp macro="" textlink="">
      <xdr:nvSpPr>
        <xdr:cNvPr id="454" name="楕円 453"/>
        <xdr:cNvSpPr/>
      </xdr:nvSpPr>
      <xdr:spPr>
        <a:xfrm>
          <a:off x="12954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34290</xdr:rowOff>
    </xdr:from>
    <xdr:ext cx="762000" cy="259080"/>
    <xdr:sp macro="" textlink="">
      <xdr:nvSpPr>
        <xdr:cNvPr id="455" name="テキスト ボックス 454"/>
        <xdr:cNvSpPr txBox="1"/>
      </xdr:nvSpPr>
      <xdr:spPr>
        <a:xfrm>
          <a:off x="12623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905"/>
    <xdr:sp macro="" textlink="">
      <xdr:nvSpPr>
        <xdr:cNvPr id="35" name="テキスト ボックス 34"/>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905"/>
    <xdr:sp macro="" textlink="">
      <xdr:nvSpPr>
        <xdr:cNvPr id="39" name="テキスト ボックス 38"/>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5" name="テキスト ボックス 44"/>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114300</xdr:rowOff>
    </xdr:to>
    <xdr:cxnSp macro="">
      <xdr:nvCxnSpPr>
        <xdr:cNvPr id="47" name="直線コネクタ 46"/>
        <xdr:cNvCxnSpPr/>
      </xdr:nvCxnSpPr>
      <xdr:spPr>
        <a:xfrm flipV="1">
          <a:off x="5651500" y="2086610"/>
          <a:ext cx="0" cy="1504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86360</xdr:rowOff>
    </xdr:from>
    <xdr:ext cx="758825" cy="255905"/>
    <xdr:sp macro="" textlink="">
      <xdr:nvSpPr>
        <xdr:cNvPr id="48" name="人口1人当たり決算額の推移最小値テキスト130"/>
        <xdr:cNvSpPr txBox="1"/>
      </xdr:nvSpPr>
      <xdr:spPr>
        <a:xfrm>
          <a:off x="5740400" y="35629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114300</xdr:rowOff>
    </xdr:from>
    <xdr:to xmlns:xdr="http://schemas.openxmlformats.org/drawingml/2006/spreadsheetDrawing">
      <xdr:col>30</xdr:col>
      <xdr:colOff>25400</xdr:colOff>
      <xdr:row>20</xdr:row>
      <xdr:rowOff>114300</xdr:rowOff>
    </xdr:to>
    <xdr:cxnSp macro="">
      <xdr:nvCxnSpPr>
        <xdr:cNvPr id="49" name="直線コネクタ 48"/>
        <xdr:cNvCxnSpPr/>
      </xdr:nvCxnSpPr>
      <xdr:spPr>
        <a:xfrm>
          <a:off x="5562600" y="3590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58825" cy="258445"/>
    <xdr:sp macro="" textlink="">
      <xdr:nvSpPr>
        <xdr:cNvPr id="50" name="人口1人当たり決算額の推移最大値テキスト130"/>
        <xdr:cNvSpPr txBox="1"/>
      </xdr:nvSpPr>
      <xdr:spPr>
        <a:xfrm>
          <a:off x="5740400" y="183007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1" name="直線コネクタ 50"/>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153035</xdr:rowOff>
    </xdr:from>
    <xdr:to xmlns:xdr="http://schemas.openxmlformats.org/drawingml/2006/spreadsheetDrawing">
      <xdr:col>29</xdr:col>
      <xdr:colOff>127000</xdr:colOff>
      <xdr:row>20</xdr:row>
      <xdr:rowOff>57150</xdr:rowOff>
    </xdr:to>
    <xdr:cxnSp macro="">
      <xdr:nvCxnSpPr>
        <xdr:cNvPr id="52" name="直線コネクタ 51"/>
        <xdr:cNvCxnSpPr/>
      </xdr:nvCxnSpPr>
      <xdr:spPr>
        <a:xfrm flipV="1">
          <a:off x="5003800" y="345821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83185</xdr:rowOff>
    </xdr:from>
    <xdr:ext cx="758825" cy="259080"/>
    <xdr:sp macro="" textlink="">
      <xdr:nvSpPr>
        <xdr:cNvPr id="53" name="人口1人当たり決算額の推移平均値テキスト130"/>
        <xdr:cNvSpPr txBox="1"/>
      </xdr:nvSpPr>
      <xdr:spPr>
        <a:xfrm>
          <a:off x="5740400" y="28740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66675</xdr:rowOff>
    </xdr:from>
    <xdr:to xmlns:xdr="http://schemas.openxmlformats.org/drawingml/2006/spreadsheetDrawing">
      <xdr:col>29</xdr:col>
      <xdr:colOff>177800</xdr:colOff>
      <xdr:row>17</xdr:row>
      <xdr:rowOff>168275</xdr:rowOff>
    </xdr:to>
    <xdr:sp macro="" textlink="">
      <xdr:nvSpPr>
        <xdr:cNvPr id="54" name="フローチャート: 判断 53"/>
        <xdr:cNvSpPr/>
      </xdr:nvSpPr>
      <xdr:spPr>
        <a:xfrm>
          <a:off x="5600700" y="302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24765</xdr:rowOff>
    </xdr:from>
    <xdr:to xmlns:xdr="http://schemas.openxmlformats.org/drawingml/2006/spreadsheetDrawing">
      <xdr:col>26</xdr:col>
      <xdr:colOff>50800</xdr:colOff>
      <xdr:row>20</xdr:row>
      <xdr:rowOff>57150</xdr:rowOff>
    </xdr:to>
    <xdr:cxnSp macro="">
      <xdr:nvCxnSpPr>
        <xdr:cNvPr id="55" name="直線コネクタ 54"/>
        <xdr:cNvCxnSpPr/>
      </xdr:nvCxnSpPr>
      <xdr:spPr>
        <a:xfrm>
          <a:off x="4305300" y="350139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163830</xdr:rowOff>
    </xdr:from>
    <xdr:to xmlns:xdr="http://schemas.openxmlformats.org/drawingml/2006/spreadsheetDrawing">
      <xdr:col>26</xdr:col>
      <xdr:colOff>101600</xdr:colOff>
      <xdr:row>18</xdr:row>
      <xdr:rowOff>93980</xdr:rowOff>
    </xdr:to>
    <xdr:sp macro="" textlink="">
      <xdr:nvSpPr>
        <xdr:cNvPr id="56" name="フローチャート: 判断 55"/>
        <xdr:cNvSpPr/>
      </xdr:nvSpPr>
      <xdr:spPr>
        <a:xfrm>
          <a:off x="4953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104140</xdr:rowOff>
    </xdr:from>
    <xdr:ext cx="736600" cy="259080"/>
    <xdr:sp macro="" textlink="">
      <xdr:nvSpPr>
        <xdr:cNvPr id="57" name="テキスト ボックス 56"/>
        <xdr:cNvSpPr txBox="1"/>
      </xdr:nvSpPr>
      <xdr:spPr>
        <a:xfrm>
          <a:off x="4622800" y="2894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24765</xdr:rowOff>
    </xdr:from>
    <xdr:to xmlns:xdr="http://schemas.openxmlformats.org/drawingml/2006/spreadsheetDrawing">
      <xdr:col>22</xdr:col>
      <xdr:colOff>114300</xdr:colOff>
      <xdr:row>20</xdr:row>
      <xdr:rowOff>42545</xdr:rowOff>
    </xdr:to>
    <xdr:cxnSp macro="">
      <xdr:nvCxnSpPr>
        <xdr:cNvPr id="58" name="直線コネクタ 57"/>
        <xdr:cNvCxnSpPr/>
      </xdr:nvCxnSpPr>
      <xdr:spPr>
        <a:xfrm flipV="1">
          <a:off x="3606800" y="35013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35560</xdr:rowOff>
    </xdr:from>
    <xdr:to xmlns:xdr="http://schemas.openxmlformats.org/drawingml/2006/spreadsheetDrawing">
      <xdr:col>22</xdr:col>
      <xdr:colOff>165100</xdr:colOff>
      <xdr:row>18</xdr:row>
      <xdr:rowOff>137160</xdr:rowOff>
    </xdr:to>
    <xdr:sp macro="" textlink="">
      <xdr:nvSpPr>
        <xdr:cNvPr id="59" name="フローチャート: 判断 58"/>
        <xdr:cNvSpPr/>
      </xdr:nvSpPr>
      <xdr:spPr>
        <a:xfrm>
          <a:off x="4254500" y="3169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147320</xdr:rowOff>
    </xdr:from>
    <xdr:ext cx="762000" cy="259080"/>
    <xdr:sp macro="" textlink="">
      <xdr:nvSpPr>
        <xdr:cNvPr id="60" name="テキスト ボックス 59"/>
        <xdr:cNvSpPr txBox="1"/>
      </xdr:nvSpPr>
      <xdr:spPr>
        <a:xfrm>
          <a:off x="3924300" y="293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42545</xdr:rowOff>
    </xdr:from>
    <xdr:to xmlns:xdr="http://schemas.openxmlformats.org/drawingml/2006/spreadsheetDrawing">
      <xdr:col>18</xdr:col>
      <xdr:colOff>177800</xdr:colOff>
      <xdr:row>20</xdr:row>
      <xdr:rowOff>64770</xdr:rowOff>
    </xdr:to>
    <xdr:cxnSp macro="">
      <xdr:nvCxnSpPr>
        <xdr:cNvPr id="61" name="直線コネクタ 60"/>
        <xdr:cNvCxnSpPr/>
      </xdr:nvCxnSpPr>
      <xdr:spPr>
        <a:xfrm flipV="1">
          <a:off x="2908300" y="351917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47625</xdr:rowOff>
    </xdr:from>
    <xdr:to xmlns:xdr="http://schemas.openxmlformats.org/drawingml/2006/spreadsheetDrawing">
      <xdr:col>19</xdr:col>
      <xdr:colOff>38100</xdr:colOff>
      <xdr:row>18</xdr:row>
      <xdr:rowOff>149225</xdr:rowOff>
    </xdr:to>
    <xdr:sp macro="" textlink="">
      <xdr:nvSpPr>
        <xdr:cNvPr id="62" name="フローチャート: 判断 61"/>
        <xdr:cNvSpPr/>
      </xdr:nvSpPr>
      <xdr:spPr>
        <a:xfrm>
          <a:off x="3556000" y="318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159385</xdr:rowOff>
    </xdr:from>
    <xdr:ext cx="762000" cy="258445"/>
    <xdr:sp macro="" textlink="">
      <xdr:nvSpPr>
        <xdr:cNvPr id="63" name="テキスト ボックス 62"/>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109855</xdr:rowOff>
    </xdr:from>
    <xdr:to xmlns:xdr="http://schemas.openxmlformats.org/drawingml/2006/spreadsheetDrawing">
      <xdr:col>15</xdr:col>
      <xdr:colOff>101600</xdr:colOff>
      <xdr:row>19</xdr:row>
      <xdr:rowOff>40640</xdr:rowOff>
    </xdr:to>
    <xdr:sp macro="" textlink="">
      <xdr:nvSpPr>
        <xdr:cNvPr id="64" name="フローチャート: 判断 63"/>
        <xdr:cNvSpPr/>
      </xdr:nvSpPr>
      <xdr:spPr>
        <a:xfrm>
          <a:off x="2857500" y="3243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50165</xdr:rowOff>
    </xdr:from>
    <xdr:ext cx="762000" cy="259080"/>
    <xdr:sp macro="" textlink="">
      <xdr:nvSpPr>
        <xdr:cNvPr id="65" name="テキスト ボックス 64"/>
        <xdr:cNvSpPr txBox="1"/>
      </xdr:nvSpPr>
      <xdr:spPr>
        <a:xfrm>
          <a:off x="2527300" y="301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6" name="テキスト ボックス 65"/>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102235</xdr:rowOff>
    </xdr:from>
    <xdr:to xmlns:xdr="http://schemas.openxmlformats.org/drawingml/2006/spreadsheetDrawing">
      <xdr:col>29</xdr:col>
      <xdr:colOff>177800</xdr:colOff>
      <xdr:row>20</xdr:row>
      <xdr:rowOff>32385</xdr:rowOff>
    </xdr:to>
    <xdr:sp macro="" textlink="">
      <xdr:nvSpPr>
        <xdr:cNvPr id="71" name="楕円 70"/>
        <xdr:cNvSpPr/>
      </xdr:nvSpPr>
      <xdr:spPr>
        <a:xfrm>
          <a:off x="5600700" y="340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74930</xdr:rowOff>
    </xdr:from>
    <xdr:ext cx="758825" cy="255905"/>
    <xdr:sp macro="" textlink="">
      <xdr:nvSpPr>
        <xdr:cNvPr id="72" name="人口1人当たり決算額の推移該当値テキスト130"/>
        <xdr:cNvSpPr txBox="1"/>
      </xdr:nvSpPr>
      <xdr:spPr>
        <a:xfrm>
          <a:off x="5740400" y="33801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6350</xdr:rowOff>
    </xdr:from>
    <xdr:to xmlns:xdr="http://schemas.openxmlformats.org/drawingml/2006/spreadsheetDrawing">
      <xdr:col>26</xdr:col>
      <xdr:colOff>101600</xdr:colOff>
      <xdr:row>20</xdr:row>
      <xdr:rowOff>107950</xdr:rowOff>
    </xdr:to>
    <xdr:sp macro="" textlink="">
      <xdr:nvSpPr>
        <xdr:cNvPr id="73" name="楕円 72"/>
        <xdr:cNvSpPr/>
      </xdr:nvSpPr>
      <xdr:spPr>
        <a:xfrm>
          <a:off x="4953000" y="348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92710</xdr:rowOff>
    </xdr:from>
    <xdr:ext cx="736600" cy="259080"/>
    <xdr:sp macro="" textlink="">
      <xdr:nvSpPr>
        <xdr:cNvPr id="74" name="テキスト ボックス 73"/>
        <xdr:cNvSpPr txBox="1"/>
      </xdr:nvSpPr>
      <xdr:spPr>
        <a:xfrm>
          <a:off x="4622800" y="3569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145415</xdr:rowOff>
    </xdr:from>
    <xdr:to xmlns:xdr="http://schemas.openxmlformats.org/drawingml/2006/spreadsheetDrawing">
      <xdr:col>22</xdr:col>
      <xdr:colOff>165100</xdr:colOff>
      <xdr:row>20</xdr:row>
      <xdr:rowOff>75565</xdr:rowOff>
    </xdr:to>
    <xdr:sp macro="" textlink="">
      <xdr:nvSpPr>
        <xdr:cNvPr id="75" name="楕円 74"/>
        <xdr:cNvSpPr/>
      </xdr:nvSpPr>
      <xdr:spPr>
        <a:xfrm>
          <a:off x="4254500" y="34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60325</xdr:rowOff>
    </xdr:from>
    <xdr:ext cx="762000" cy="259080"/>
    <xdr:sp macro="" textlink="">
      <xdr:nvSpPr>
        <xdr:cNvPr id="76" name="テキスト ボックス 75"/>
        <xdr:cNvSpPr txBox="1"/>
      </xdr:nvSpPr>
      <xdr:spPr>
        <a:xfrm>
          <a:off x="3924300" y="353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163195</xdr:rowOff>
    </xdr:from>
    <xdr:to xmlns:xdr="http://schemas.openxmlformats.org/drawingml/2006/spreadsheetDrawing">
      <xdr:col>19</xdr:col>
      <xdr:colOff>38100</xdr:colOff>
      <xdr:row>20</xdr:row>
      <xdr:rowOff>93345</xdr:rowOff>
    </xdr:to>
    <xdr:sp macro="" textlink="">
      <xdr:nvSpPr>
        <xdr:cNvPr id="77" name="楕円 76"/>
        <xdr:cNvSpPr/>
      </xdr:nvSpPr>
      <xdr:spPr>
        <a:xfrm>
          <a:off x="3556000" y="346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78105</xdr:rowOff>
    </xdr:from>
    <xdr:ext cx="762000" cy="255905"/>
    <xdr:sp macro="" textlink="">
      <xdr:nvSpPr>
        <xdr:cNvPr id="78" name="テキスト ボックス 77"/>
        <xdr:cNvSpPr txBox="1"/>
      </xdr:nvSpPr>
      <xdr:spPr>
        <a:xfrm>
          <a:off x="3225800" y="3554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13970</xdr:rowOff>
    </xdr:from>
    <xdr:to xmlns:xdr="http://schemas.openxmlformats.org/drawingml/2006/spreadsheetDrawing">
      <xdr:col>15</xdr:col>
      <xdr:colOff>101600</xdr:colOff>
      <xdr:row>20</xdr:row>
      <xdr:rowOff>115570</xdr:rowOff>
    </xdr:to>
    <xdr:sp macro="" textlink="">
      <xdr:nvSpPr>
        <xdr:cNvPr id="79" name="楕円 78"/>
        <xdr:cNvSpPr/>
      </xdr:nvSpPr>
      <xdr:spPr>
        <a:xfrm>
          <a:off x="2857500" y="349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100330</xdr:rowOff>
    </xdr:from>
    <xdr:ext cx="762000" cy="255905"/>
    <xdr:sp macro="" textlink="">
      <xdr:nvSpPr>
        <xdr:cNvPr id="80" name="テキスト ボックス 79"/>
        <xdr:cNvSpPr txBox="1"/>
      </xdr:nvSpPr>
      <xdr:spPr>
        <a:xfrm>
          <a:off x="2527300" y="3576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4" name="テキスト ボックス 93"/>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9" name="テキスト ボックス 108"/>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196215</xdr:rowOff>
    </xdr:from>
    <xdr:to xmlns:xdr="http://schemas.openxmlformats.org/drawingml/2006/spreadsheetDrawing">
      <xdr:col>29</xdr:col>
      <xdr:colOff>127000</xdr:colOff>
      <xdr:row>39</xdr:row>
      <xdr:rowOff>1270</xdr:rowOff>
    </xdr:to>
    <xdr:cxnSp macro="">
      <xdr:nvCxnSpPr>
        <xdr:cNvPr id="111" name="直線コネクタ 110"/>
        <xdr:cNvCxnSpPr/>
      </xdr:nvCxnSpPr>
      <xdr:spPr>
        <a:xfrm flipV="1">
          <a:off x="5651500" y="6120765"/>
          <a:ext cx="0" cy="1519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145415</xdr:rowOff>
    </xdr:from>
    <xdr:ext cx="758825" cy="254635"/>
    <xdr:sp macro="" textlink="">
      <xdr:nvSpPr>
        <xdr:cNvPr id="112" name="人口1人当たり決算額の推移最小値テキスト445"/>
        <xdr:cNvSpPr txBox="1"/>
      </xdr:nvSpPr>
      <xdr:spPr>
        <a:xfrm>
          <a:off x="5740400" y="761301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1270</xdr:rowOff>
    </xdr:from>
    <xdr:to xmlns:xdr="http://schemas.openxmlformats.org/drawingml/2006/spreadsheetDrawing">
      <xdr:col>30</xdr:col>
      <xdr:colOff>25400</xdr:colOff>
      <xdr:row>39</xdr:row>
      <xdr:rowOff>1270</xdr:rowOff>
    </xdr:to>
    <xdr:cxnSp macro="">
      <xdr:nvCxnSpPr>
        <xdr:cNvPr id="113" name="直線コネクタ 112"/>
        <xdr:cNvCxnSpPr/>
      </xdr:nvCxnSpPr>
      <xdr:spPr>
        <a:xfrm>
          <a:off x="5562600" y="7640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111760</xdr:rowOff>
    </xdr:from>
    <xdr:ext cx="758825" cy="254635"/>
    <xdr:sp macro="" textlink="">
      <xdr:nvSpPr>
        <xdr:cNvPr id="114" name="人口1人当たり決算額の推移最大値テキスト445"/>
        <xdr:cNvSpPr txBox="1"/>
      </xdr:nvSpPr>
      <xdr:spPr>
        <a:xfrm>
          <a:off x="5740400" y="58648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196215</xdr:rowOff>
    </xdr:from>
    <xdr:to xmlns:xdr="http://schemas.openxmlformats.org/drawingml/2006/spreadsheetDrawing">
      <xdr:col>30</xdr:col>
      <xdr:colOff>25400</xdr:colOff>
      <xdr:row>33</xdr:row>
      <xdr:rowOff>196215</xdr:rowOff>
    </xdr:to>
    <xdr:cxnSp macro="">
      <xdr:nvCxnSpPr>
        <xdr:cNvPr id="115" name="直線コネクタ 114"/>
        <xdr:cNvCxnSpPr/>
      </xdr:nvCxnSpPr>
      <xdr:spPr>
        <a:xfrm>
          <a:off x="5562600" y="612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109855</xdr:rowOff>
    </xdr:from>
    <xdr:to xmlns:xdr="http://schemas.openxmlformats.org/drawingml/2006/spreadsheetDrawing">
      <xdr:col>29</xdr:col>
      <xdr:colOff>127000</xdr:colOff>
      <xdr:row>37</xdr:row>
      <xdr:rowOff>25400</xdr:rowOff>
    </xdr:to>
    <xdr:cxnSp macro="">
      <xdr:nvCxnSpPr>
        <xdr:cNvPr id="116" name="直線コネクタ 115"/>
        <xdr:cNvCxnSpPr/>
      </xdr:nvCxnSpPr>
      <xdr:spPr>
        <a:xfrm>
          <a:off x="5003800" y="7063105"/>
          <a:ext cx="6477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278130</xdr:rowOff>
    </xdr:from>
    <xdr:ext cx="758825" cy="259080"/>
    <xdr:sp macro="" textlink="">
      <xdr:nvSpPr>
        <xdr:cNvPr id="117" name="人口1人当たり決算額の推移平均値テキスト445"/>
        <xdr:cNvSpPr txBox="1"/>
      </xdr:nvSpPr>
      <xdr:spPr>
        <a:xfrm>
          <a:off x="5740400" y="688848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90805</xdr:rowOff>
    </xdr:from>
    <xdr:to xmlns:xdr="http://schemas.openxmlformats.org/drawingml/2006/spreadsheetDrawing">
      <xdr:col>29</xdr:col>
      <xdr:colOff>177800</xdr:colOff>
      <xdr:row>37</xdr:row>
      <xdr:rowOff>21590</xdr:rowOff>
    </xdr:to>
    <xdr:sp macro="" textlink="">
      <xdr:nvSpPr>
        <xdr:cNvPr id="118" name="フローチャート: 判断 117"/>
        <xdr:cNvSpPr/>
      </xdr:nvSpPr>
      <xdr:spPr>
        <a:xfrm>
          <a:off x="5600700" y="7044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109855</xdr:rowOff>
    </xdr:from>
    <xdr:to xmlns:xdr="http://schemas.openxmlformats.org/drawingml/2006/spreadsheetDrawing">
      <xdr:col>26</xdr:col>
      <xdr:colOff>50800</xdr:colOff>
      <xdr:row>36</xdr:row>
      <xdr:rowOff>127635</xdr:rowOff>
    </xdr:to>
    <xdr:cxnSp macro="">
      <xdr:nvCxnSpPr>
        <xdr:cNvPr id="119" name="直線コネクタ 118"/>
        <xdr:cNvCxnSpPr/>
      </xdr:nvCxnSpPr>
      <xdr:spPr>
        <a:xfrm flipV="1">
          <a:off x="4305300" y="706310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69850</xdr:rowOff>
    </xdr:from>
    <xdr:to xmlns:xdr="http://schemas.openxmlformats.org/drawingml/2006/spreadsheetDrawing">
      <xdr:col>26</xdr:col>
      <xdr:colOff>101600</xdr:colOff>
      <xdr:row>36</xdr:row>
      <xdr:rowOff>171450</xdr:rowOff>
    </xdr:to>
    <xdr:sp macro="" textlink="">
      <xdr:nvSpPr>
        <xdr:cNvPr id="120" name="フローチャート: 判断 119"/>
        <xdr:cNvSpPr/>
      </xdr:nvSpPr>
      <xdr:spPr>
        <a:xfrm>
          <a:off x="49530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156210</xdr:rowOff>
    </xdr:from>
    <xdr:ext cx="736600" cy="255905"/>
    <xdr:sp macro="" textlink="">
      <xdr:nvSpPr>
        <xdr:cNvPr id="121" name="テキスト ボックス 120"/>
        <xdr:cNvSpPr txBox="1"/>
      </xdr:nvSpPr>
      <xdr:spPr>
        <a:xfrm>
          <a:off x="4622800" y="7109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127635</xdr:rowOff>
    </xdr:from>
    <xdr:to xmlns:xdr="http://schemas.openxmlformats.org/drawingml/2006/spreadsheetDrawing">
      <xdr:col>22</xdr:col>
      <xdr:colOff>114300</xdr:colOff>
      <xdr:row>37</xdr:row>
      <xdr:rowOff>46990</xdr:rowOff>
    </xdr:to>
    <xdr:cxnSp macro="">
      <xdr:nvCxnSpPr>
        <xdr:cNvPr id="122" name="直線コネクタ 121"/>
        <xdr:cNvCxnSpPr/>
      </xdr:nvCxnSpPr>
      <xdr:spPr>
        <a:xfrm flipV="1">
          <a:off x="3606800" y="7080885"/>
          <a:ext cx="6985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88900</xdr:rowOff>
    </xdr:from>
    <xdr:to xmlns:xdr="http://schemas.openxmlformats.org/drawingml/2006/spreadsheetDrawing">
      <xdr:col>22</xdr:col>
      <xdr:colOff>165100</xdr:colOff>
      <xdr:row>37</xdr:row>
      <xdr:rowOff>19050</xdr:rowOff>
    </xdr:to>
    <xdr:sp macro="" textlink="">
      <xdr:nvSpPr>
        <xdr:cNvPr id="123" name="フローチャート: 判断 122"/>
        <xdr:cNvSpPr/>
      </xdr:nvSpPr>
      <xdr:spPr>
        <a:xfrm>
          <a:off x="42545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3810</xdr:rowOff>
    </xdr:from>
    <xdr:ext cx="762000" cy="259715"/>
    <xdr:sp macro="" textlink="">
      <xdr:nvSpPr>
        <xdr:cNvPr id="124" name="テキスト ボックス 123"/>
        <xdr:cNvSpPr txBox="1"/>
      </xdr:nvSpPr>
      <xdr:spPr>
        <a:xfrm>
          <a:off x="39243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46990</xdr:rowOff>
    </xdr:from>
    <xdr:to xmlns:xdr="http://schemas.openxmlformats.org/drawingml/2006/spreadsheetDrawing">
      <xdr:col>18</xdr:col>
      <xdr:colOff>177800</xdr:colOff>
      <xdr:row>37</xdr:row>
      <xdr:rowOff>98425</xdr:rowOff>
    </xdr:to>
    <xdr:cxnSp macro="">
      <xdr:nvCxnSpPr>
        <xdr:cNvPr id="125" name="直線コネクタ 124"/>
        <xdr:cNvCxnSpPr/>
      </xdr:nvCxnSpPr>
      <xdr:spPr>
        <a:xfrm flipV="1">
          <a:off x="2908300" y="717169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158115</xdr:rowOff>
    </xdr:from>
    <xdr:to xmlns:xdr="http://schemas.openxmlformats.org/drawingml/2006/spreadsheetDrawing">
      <xdr:col>19</xdr:col>
      <xdr:colOff>38100</xdr:colOff>
      <xdr:row>37</xdr:row>
      <xdr:rowOff>88900</xdr:rowOff>
    </xdr:to>
    <xdr:sp macro="" textlink="">
      <xdr:nvSpPr>
        <xdr:cNvPr id="126" name="フローチャート: 判断 125"/>
        <xdr:cNvSpPr/>
      </xdr:nvSpPr>
      <xdr:spPr>
        <a:xfrm>
          <a:off x="35560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270510</xdr:rowOff>
    </xdr:from>
    <xdr:ext cx="762000" cy="255905"/>
    <xdr:sp macro="" textlink="">
      <xdr:nvSpPr>
        <xdr:cNvPr id="127" name="テキスト ボックス 126"/>
        <xdr:cNvSpPr txBox="1"/>
      </xdr:nvSpPr>
      <xdr:spPr>
        <a:xfrm>
          <a:off x="32258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29845</xdr:rowOff>
    </xdr:from>
    <xdr:to xmlns:xdr="http://schemas.openxmlformats.org/drawingml/2006/spreadsheetDrawing">
      <xdr:col>15</xdr:col>
      <xdr:colOff>101600</xdr:colOff>
      <xdr:row>37</xdr:row>
      <xdr:rowOff>130175</xdr:rowOff>
    </xdr:to>
    <xdr:sp macro="" textlink="">
      <xdr:nvSpPr>
        <xdr:cNvPr id="128" name="フローチャート: 判断 127"/>
        <xdr:cNvSpPr/>
      </xdr:nvSpPr>
      <xdr:spPr>
        <a:xfrm>
          <a:off x="28575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311785</xdr:rowOff>
    </xdr:from>
    <xdr:ext cx="762000" cy="259080"/>
    <xdr:sp macro="" textlink="">
      <xdr:nvSpPr>
        <xdr:cNvPr id="129" name="テキスト ボックス 128"/>
        <xdr:cNvSpPr txBox="1"/>
      </xdr:nvSpPr>
      <xdr:spPr>
        <a:xfrm>
          <a:off x="25273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30" name="テキスト ボックス 129"/>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146685</xdr:rowOff>
    </xdr:from>
    <xdr:to xmlns:xdr="http://schemas.openxmlformats.org/drawingml/2006/spreadsheetDrawing">
      <xdr:col>29</xdr:col>
      <xdr:colOff>177800</xdr:colOff>
      <xdr:row>37</xdr:row>
      <xdr:rowOff>76835</xdr:rowOff>
    </xdr:to>
    <xdr:sp macro="" textlink="">
      <xdr:nvSpPr>
        <xdr:cNvPr id="135" name="楕円 134"/>
        <xdr:cNvSpPr/>
      </xdr:nvSpPr>
      <xdr:spPr>
        <a:xfrm>
          <a:off x="5600700" y="709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118745</xdr:rowOff>
    </xdr:from>
    <xdr:ext cx="758825" cy="258445"/>
    <xdr:sp macro="" textlink="">
      <xdr:nvSpPr>
        <xdr:cNvPr id="136" name="人口1人当たり決算額の推移該当値テキスト445"/>
        <xdr:cNvSpPr txBox="1"/>
      </xdr:nvSpPr>
      <xdr:spPr>
        <a:xfrm>
          <a:off x="5740400" y="707199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59055</xdr:rowOff>
    </xdr:from>
    <xdr:to xmlns:xdr="http://schemas.openxmlformats.org/drawingml/2006/spreadsheetDrawing">
      <xdr:col>26</xdr:col>
      <xdr:colOff>101600</xdr:colOff>
      <xdr:row>36</xdr:row>
      <xdr:rowOff>160655</xdr:rowOff>
    </xdr:to>
    <xdr:sp macro="" textlink="">
      <xdr:nvSpPr>
        <xdr:cNvPr id="137" name="楕円 136"/>
        <xdr:cNvSpPr/>
      </xdr:nvSpPr>
      <xdr:spPr>
        <a:xfrm>
          <a:off x="4953000" y="70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170815</xdr:rowOff>
    </xdr:from>
    <xdr:ext cx="736600" cy="258445"/>
    <xdr:sp macro="" textlink="">
      <xdr:nvSpPr>
        <xdr:cNvPr id="138" name="テキスト ボックス 137"/>
        <xdr:cNvSpPr txBox="1"/>
      </xdr:nvSpPr>
      <xdr:spPr>
        <a:xfrm>
          <a:off x="4622800" y="6781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76835</xdr:rowOff>
    </xdr:from>
    <xdr:to xmlns:xdr="http://schemas.openxmlformats.org/drawingml/2006/spreadsheetDrawing">
      <xdr:col>22</xdr:col>
      <xdr:colOff>165100</xdr:colOff>
      <xdr:row>37</xdr:row>
      <xdr:rowOff>6985</xdr:rowOff>
    </xdr:to>
    <xdr:sp macro="" textlink="">
      <xdr:nvSpPr>
        <xdr:cNvPr id="139" name="楕円 138"/>
        <xdr:cNvSpPr/>
      </xdr:nvSpPr>
      <xdr:spPr>
        <a:xfrm>
          <a:off x="42545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187960</xdr:rowOff>
    </xdr:from>
    <xdr:ext cx="762000" cy="259080"/>
    <xdr:sp macro="" textlink="">
      <xdr:nvSpPr>
        <xdr:cNvPr id="140" name="テキスト ボックス 139"/>
        <xdr:cNvSpPr txBox="1"/>
      </xdr:nvSpPr>
      <xdr:spPr>
        <a:xfrm>
          <a:off x="3924300" y="679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167640</xdr:rowOff>
    </xdr:from>
    <xdr:to xmlns:xdr="http://schemas.openxmlformats.org/drawingml/2006/spreadsheetDrawing">
      <xdr:col>19</xdr:col>
      <xdr:colOff>38100</xdr:colOff>
      <xdr:row>37</xdr:row>
      <xdr:rowOff>98425</xdr:rowOff>
    </xdr:to>
    <xdr:sp macro="" textlink="">
      <xdr:nvSpPr>
        <xdr:cNvPr id="141" name="楕円 140"/>
        <xdr:cNvSpPr/>
      </xdr:nvSpPr>
      <xdr:spPr>
        <a:xfrm>
          <a:off x="35560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81915</xdr:rowOff>
    </xdr:from>
    <xdr:ext cx="762000" cy="259715"/>
    <xdr:sp macro="" textlink="">
      <xdr:nvSpPr>
        <xdr:cNvPr id="142" name="テキスト ボックス 141"/>
        <xdr:cNvSpPr txBox="1"/>
      </xdr:nvSpPr>
      <xdr:spPr>
        <a:xfrm>
          <a:off x="32258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46990</xdr:rowOff>
    </xdr:from>
    <xdr:to xmlns:xdr="http://schemas.openxmlformats.org/drawingml/2006/spreadsheetDrawing">
      <xdr:col>15</xdr:col>
      <xdr:colOff>101600</xdr:colOff>
      <xdr:row>37</xdr:row>
      <xdr:rowOff>149225</xdr:rowOff>
    </xdr:to>
    <xdr:sp macro="" textlink="">
      <xdr:nvSpPr>
        <xdr:cNvPr id="143" name="楕円 142"/>
        <xdr:cNvSpPr/>
      </xdr:nvSpPr>
      <xdr:spPr>
        <a:xfrm>
          <a:off x="28575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133350</xdr:rowOff>
    </xdr:from>
    <xdr:ext cx="762000" cy="255905"/>
    <xdr:sp macro="" textlink="">
      <xdr:nvSpPr>
        <xdr:cNvPr id="144" name="テキスト ボックス 143"/>
        <xdr:cNvSpPr txBox="1"/>
      </xdr:nvSpPr>
      <xdr:spPr>
        <a:xfrm>
          <a:off x="2527300" y="7258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50" name="テキスト ボックス 49"/>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2" name="テキスト ボックス 51"/>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111760</xdr:rowOff>
    </xdr:from>
    <xdr:to xmlns:xdr="http://schemas.openxmlformats.org/drawingml/2006/spreadsheetDrawing">
      <xdr:col>24</xdr:col>
      <xdr:colOff>62865</xdr:colOff>
      <xdr:row>38</xdr:row>
      <xdr:rowOff>11430</xdr:rowOff>
    </xdr:to>
    <xdr:cxnSp macro="">
      <xdr:nvCxnSpPr>
        <xdr:cNvPr id="58" name="直線コネクタ 57"/>
        <xdr:cNvCxnSpPr/>
      </xdr:nvCxnSpPr>
      <xdr:spPr>
        <a:xfrm flipV="1">
          <a:off x="4633595" y="50838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15240</xdr:rowOff>
    </xdr:from>
    <xdr:ext cx="534670" cy="259080"/>
    <xdr:sp macro="" textlink="">
      <xdr:nvSpPr>
        <xdr:cNvPr id="59" name="人件費最小値テキスト"/>
        <xdr:cNvSpPr txBox="1"/>
      </xdr:nvSpPr>
      <xdr:spPr>
        <a:xfrm>
          <a:off x="46863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11430</xdr:rowOff>
    </xdr:from>
    <xdr:to xmlns:xdr="http://schemas.openxmlformats.org/drawingml/2006/spreadsheetDrawing">
      <xdr:col>24</xdr:col>
      <xdr:colOff>152400</xdr:colOff>
      <xdr:row>38</xdr:row>
      <xdr:rowOff>11430</xdr:rowOff>
    </xdr:to>
    <xdr:cxnSp macro="">
      <xdr:nvCxnSpPr>
        <xdr:cNvPr id="60" name="直線コネクタ 59"/>
        <xdr:cNvCxnSpPr/>
      </xdr:nvCxnSpPr>
      <xdr:spPr>
        <a:xfrm>
          <a:off x="4546600" y="652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58420</xdr:rowOff>
    </xdr:from>
    <xdr:ext cx="598805" cy="259080"/>
    <xdr:sp macro="" textlink="">
      <xdr:nvSpPr>
        <xdr:cNvPr id="61" name="人件費最大値テキスト"/>
        <xdr:cNvSpPr txBox="1"/>
      </xdr:nvSpPr>
      <xdr:spPr>
        <a:xfrm>
          <a:off x="4686300" y="4859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111760</xdr:rowOff>
    </xdr:from>
    <xdr:to xmlns:xdr="http://schemas.openxmlformats.org/drawingml/2006/spreadsheetDrawing">
      <xdr:col>24</xdr:col>
      <xdr:colOff>152400</xdr:colOff>
      <xdr:row>29</xdr:row>
      <xdr:rowOff>111760</xdr:rowOff>
    </xdr:to>
    <xdr:cxnSp macro="">
      <xdr:nvCxnSpPr>
        <xdr:cNvPr id="62" name="直線コネクタ 61"/>
        <xdr:cNvCxnSpPr/>
      </xdr:nvCxnSpPr>
      <xdr:spPr>
        <a:xfrm>
          <a:off x="4546600" y="508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11430</xdr:rowOff>
    </xdr:from>
    <xdr:to xmlns:xdr="http://schemas.openxmlformats.org/drawingml/2006/spreadsheetDrawing">
      <xdr:col>24</xdr:col>
      <xdr:colOff>63500</xdr:colOff>
      <xdr:row>38</xdr:row>
      <xdr:rowOff>34290</xdr:rowOff>
    </xdr:to>
    <xdr:cxnSp macro="">
      <xdr:nvCxnSpPr>
        <xdr:cNvPr id="63" name="直線コネクタ 62"/>
        <xdr:cNvCxnSpPr/>
      </xdr:nvCxnSpPr>
      <xdr:spPr>
        <a:xfrm flipV="1">
          <a:off x="3797300" y="6526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38735</xdr:rowOff>
    </xdr:from>
    <xdr:ext cx="534670" cy="259080"/>
    <xdr:sp macro="" textlink="">
      <xdr:nvSpPr>
        <xdr:cNvPr id="64" name="人件費平均値テキスト"/>
        <xdr:cNvSpPr txBox="1"/>
      </xdr:nvSpPr>
      <xdr:spPr>
        <a:xfrm>
          <a:off x="4686300" y="586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15875</xdr:rowOff>
    </xdr:from>
    <xdr:to xmlns:xdr="http://schemas.openxmlformats.org/drawingml/2006/spreadsheetDrawing">
      <xdr:col>24</xdr:col>
      <xdr:colOff>114300</xdr:colOff>
      <xdr:row>35</xdr:row>
      <xdr:rowOff>117475</xdr:rowOff>
    </xdr:to>
    <xdr:sp macro="" textlink="">
      <xdr:nvSpPr>
        <xdr:cNvPr id="65" name="フローチャート: 判断 64"/>
        <xdr:cNvSpPr/>
      </xdr:nvSpPr>
      <xdr:spPr>
        <a:xfrm>
          <a:off x="45847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34290</xdr:rowOff>
    </xdr:from>
    <xdr:to xmlns:xdr="http://schemas.openxmlformats.org/drawingml/2006/spreadsheetDrawing">
      <xdr:col>19</xdr:col>
      <xdr:colOff>177800</xdr:colOff>
      <xdr:row>38</xdr:row>
      <xdr:rowOff>73025</xdr:rowOff>
    </xdr:to>
    <xdr:cxnSp macro="">
      <xdr:nvCxnSpPr>
        <xdr:cNvPr id="66" name="直線コネクタ 65"/>
        <xdr:cNvCxnSpPr/>
      </xdr:nvCxnSpPr>
      <xdr:spPr>
        <a:xfrm flipV="1">
          <a:off x="2908300" y="65493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103505</xdr:rowOff>
    </xdr:from>
    <xdr:to xmlns:xdr="http://schemas.openxmlformats.org/drawingml/2006/spreadsheetDrawing">
      <xdr:col>20</xdr:col>
      <xdr:colOff>38100</xdr:colOff>
      <xdr:row>36</xdr:row>
      <xdr:rowOff>33655</xdr:rowOff>
    </xdr:to>
    <xdr:sp macro="" textlink="">
      <xdr:nvSpPr>
        <xdr:cNvPr id="67" name="フローチャート: 判断 66"/>
        <xdr:cNvSpPr/>
      </xdr:nvSpPr>
      <xdr:spPr>
        <a:xfrm>
          <a:off x="3746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50165</xdr:rowOff>
    </xdr:from>
    <xdr:ext cx="531495" cy="259080"/>
    <xdr:sp macro="" textlink="">
      <xdr:nvSpPr>
        <xdr:cNvPr id="68" name="テキスト ボックス 67"/>
        <xdr:cNvSpPr txBox="1"/>
      </xdr:nvSpPr>
      <xdr:spPr>
        <a:xfrm>
          <a:off x="3529965" y="5879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73025</xdr:rowOff>
    </xdr:from>
    <xdr:to xmlns:xdr="http://schemas.openxmlformats.org/drawingml/2006/spreadsheetDrawing">
      <xdr:col>15</xdr:col>
      <xdr:colOff>50800</xdr:colOff>
      <xdr:row>38</xdr:row>
      <xdr:rowOff>74930</xdr:rowOff>
    </xdr:to>
    <xdr:cxnSp macro="">
      <xdr:nvCxnSpPr>
        <xdr:cNvPr id="69" name="直線コネクタ 68"/>
        <xdr:cNvCxnSpPr/>
      </xdr:nvCxnSpPr>
      <xdr:spPr>
        <a:xfrm flipV="1">
          <a:off x="2019300" y="6588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140335</xdr:rowOff>
    </xdr:from>
    <xdr:to xmlns:xdr="http://schemas.openxmlformats.org/drawingml/2006/spreadsheetDrawing">
      <xdr:col>15</xdr:col>
      <xdr:colOff>101600</xdr:colOff>
      <xdr:row>36</xdr:row>
      <xdr:rowOff>70485</xdr:rowOff>
    </xdr:to>
    <xdr:sp macro="" textlink="">
      <xdr:nvSpPr>
        <xdr:cNvPr id="70" name="フローチャート: 判断 69"/>
        <xdr:cNvSpPr/>
      </xdr:nvSpPr>
      <xdr:spPr>
        <a:xfrm>
          <a:off x="28575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86995</xdr:rowOff>
    </xdr:from>
    <xdr:ext cx="531495" cy="255905"/>
    <xdr:sp macro="" textlink="">
      <xdr:nvSpPr>
        <xdr:cNvPr id="71" name="テキスト ボックス 70"/>
        <xdr:cNvSpPr txBox="1"/>
      </xdr:nvSpPr>
      <xdr:spPr>
        <a:xfrm>
          <a:off x="2640965" y="5916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74930</xdr:rowOff>
    </xdr:from>
    <xdr:to xmlns:xdr="http://schemas.openxmlformats.org/drawingml/2006/spreadsheetDrawing">
      <xdr:col>10</xdr:col>
      <xdr:colOff>114300</xdr:colOff>
      <xdr:row>38</xdr:row>
      <xdr:rowOff>114935</xdr:rowOff>
    </xdr:to>
    <xdr:cxnSp macro="">
      <xdr:nvCxnSpPr>
        <xdr:cNvPr id="72" name="直線コネクタ 71"/>
        <xdr:cNvCxnSpPr/>
      </xdr:nvCxnSpPr>
      <xdr:spPr>
        <a:xfrm flipV="1">
          <a:off x="1130300" y="65900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149225</xdr:rowOff>
    </xdr:from>
    <xdr:to xmlns:xdr="http://schemas.openxmlformats.org/drawingml/2006/spreadsheetDrawing">
      <xdr:col>10</xdr:col>
      <xdr:colOff>165100</xdr:colOff>
      <xdr:row>36</xdr:row>
      <xdr:rowOff>79375</xdr:rowOff>
    </xdr:to>
    <xdr:sp macro="" textlink="">
      <xdr:nvSpPr>
        <xdr:cNvPr id="73" name="フローチャート: 判断 72"/>
        <xdr:cNvSpPr/>
      </xdr:nvSpPr>
      <xdr:spPr>
        <a:xfrm>
          <a:off x="1968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95885</xdr:rowOff>
    </xdr:from>
    <xdr:ext cx="531495" cy="259080"/>
    <xdr:sp macro="" textlink="">
      <xdr:nvSpPr>
        <xdr:cNvPr id="74" name="テキスト ボックス 73"/>
        <xdr:cNvSpPr txBox="1"/>
      </xdr:nvSpPr>
      <xdr:spPr>
        <a:xfrm>
          <a:off x="1751965" y="592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53975</xdr:rowOff>
    </xdr:from>
    <xdr:to xmlns:xdr="http://schemas.openxmlformats.org/drawingml/2006/spreadsheetDrawing">
      <xdr:col>6</xdr:col>
      <xdr:colOff>38100</xdr:colOff>
      <xdr:row>36</xdr:row>
      <xdr:rowOff>155575</xdr:rowOff>
    </xdr:to>
    <xdr:sp macro="" textlink="">
      <xdr:nvSpPr>
        <xdr:cNvPr id="75" name="フローチャート: 判断 74"/>
        <xdr:cNvSpPr/>
      </xdr:nvSpPr>
      <xdr:spPr>
        <a:xfrm>
          <a:off x="1079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xdr:rowOff>
    </xdr:from>
    <xdr:ext cx="531495" cy="259080"/>
    <xdr:sp macro="" textlink="">
      <xdr:nvSpPr>
        <xdr:cNvPr id="76" name="テキスト ボックス 75"/>
        <xdr:cNvSpPr txBox="1"/>
      </xdr:nvSpPr>
      <xdr:spPr>
        <a:xfrm>
          <a:off x="862965" y="600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132080</xdr:rowOff>
    </xdr:from>
    <xdr:to xmlns:xdr="http://schemas.openxmlformats.org/drawingml/2006/spreadsheetDrawing">
      <xdr:col>24</xdr:col>
      <xdr:colOff>114300</xdr:colOff>
      <xdr:row>38</xdr:row>
      <xdr:rowOff>62230</xdr:rowOff>
    </xdr:to>
    <xdr:sp macro="" textlink="">
      <xdr:nvSpPr>
        <xdr:cNvPr id="82" name="楕円 81"/>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46990</xdr:rowOff>
    </xdr:from>
    <xdr:ext cx="534670" cy="259080"/>
    <xdr:sp macro="" textlink="">
      <xdr:nvSpPr>
        <xdr:cNvPr id="83" name="人件費該当値テキスト"/>
        <xdr:cNvSpPr txBox="1"/>
      </xdr:nvSpPr>
      <xdr:spPr>
        <a:xfrm>
          <a:off x="4686300"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154940</xdr:rowOff>
    </xdr:from>
    <xdr:to xmlns:xdr="http://schemas.openxmlformats.org/drawingml/2006/spreadsheetDrawing">
      <xdr:col>20</xdr:col>
      <xdr:colOff>38100</xdr:colOff>
      <xdr:row>38</xdr:row>
      <xdr:rowOff>85090</xdr:rowOff>
    </xdr:to>
    <xdr:sp macro="" textlink="">
      <xdr:nvSpPr>
        <xdr:cNvPr id="84" name="楕円 83"/>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76200</xdr:rowOff>
    </xdr:from>
    <xdr:ext cx="531495" cy="255905"/>
    <xdr:sp macro="" textlink="">
      <xdr:nvSpPr>
        <xdr:cNvPr id="85" name="テキスト ボックス 84"/>
        <xdr:cNvSpPr txBox="1"/>
      </xdr:nvSpPr>
      <xdr:spPr>
        <a:xfrm>
          <a:off x="3529965" y="659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22225</xdr:rowOff>
    </xdr:from>
    <xdr:to xmlns:xdr="http://schemas.openxmlformats.org/drawingml/2006/spreadsheetDrawing">
      <xdr:col>15</xdr:col>
      <xdr:colOff>101600</xdr:colOff>
      <xdr:row>38</xdr:row>
      <xdr:rowOff>123825</xdr:rowOff>
    </xdr:to>
    <xdr:sp macro="" textlink="">
      <xdr:nvSpPr>
        <xdr:cNvPr id="86" name="楕円 85"/>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114935</xdr:rowOff>
    </xdr:from>
    <xdr:ext cx="531495" cy="259080"/>
    <xdr:sp macro="" textlink="">
      <xdr:nvSpPr>
        <xdr:cNvPr id="87" name="テキスト ボックス 86"/>
        <xdr:cNvSpPr txBox="1"/>
      </xdr:nvSpPr>
      <xdr:spPr>
        <a:xfrm>
          <a:off x="2640965" y="6630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23495</xdr:rowOff>
    </xdr:from>
    <xdr:to xmlns:xdr="http://schemas.openxmlformats.org/drawingml/2006/spreadsheetDrawing">
      <xdr:col>10</xdr:col>
      <xdr:colOff>165100</xdr:colOff>
      <xdr:row>38</xdr:row>
      <xdr:rowOff>125095</xdr:rowOff>
    </xdr:to>
    <xdr:sp macro="" textlink="">
      <xdr:nvSpPr>
        <xdr:cNvPr id="88" name="楕円 87"/>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116205</xdr:rowOff>
    </xdr:from>
    <xdr:ext cx="531495" cy="259080"/>
    <xdr:sp macro="" textlink="">
      <xdr:nvSpPr>
        <xdr:cNvPr id="89" name="テキスト ボックス 88"/>
        <xdr:cNvSpPr txBox="1"/>
      </xdr:nvSpPr>
      <xdr:spPr>
        <a:xfrm>
          <a:off x="1751965" y="6631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64135</xdr:rowOff>
    </xdr:from>
    <xdr:to xmlns:xdr="http://schemas.openxmlformats.org/drawingml/2006/spreadsheetDrawing">
      <xdr:col>6</xdr:col>
      <xdr:colOff>38100</xdr:colOff>
      <xdr:row>38</xdr:row>
      <xdr:rowOff>166370</xdr:rowOff>
    </xdr:to>
    <xdr:sp macro="" textlink="">
      <xdr:nvSpPr>
        <xdr:cNvPr id="90" name="楕円 89"/>
        <xdr:cNvSpPr/>
      </xdr:nvSpPr>
      <xdr:spPr>
        <a:xfrm>
          <a:off x="1079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156845</xdr:rowOff>
    </xdr:from>
    <xdr:ext cx="531495" cy="255905"/>
    <xdr:sp macro="" textlink="">
      <xdr:nvSpPr>
        <xdr:cNvPr id="91" name="テキスト ボックス 90"/>
        <xdr:cNvSpPr txBox="1"/>
      </xdr:nvSpPr>
      <xdr:spPr>
        <a:xfrm>
          <a:off x="862965" y="66719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2" name="テキスト ボックス 101"/>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5905"/>
    <xdr:sp macro="" textlink="">
      <xdr:nvSpPr>
        <xdr:cNvPr id="108" name="テキスト ボックス 107"/>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10" name="テキスト ボックス 109"/>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2" name="テキスト ボックス 111"/>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4" name="テキスト ボックス 113"/>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20320</xdr:rowOff>
    </xdr:from>
    <xdr:to xmlns:xdr="http://schemas.openxmlformats.org/drawingml/2006/spreadsheetDrawing">
      <xdr:col>24</xdr:col>
      <xdr:colOff>62865</xdr:colOff>
      <xdr:row>58</xdr:row>
      <xdr:rowOff>14605</xdr:rowOff>
    </xdr:to>
    <xdr:cxnSp macro="">
      <xdr:nvCxnSpPr>
        <xdr:cNvPr id="116" name="直線コネクタ 115"/>
        <xdr:cNvCxnSpPr/>
      </xdr:nvCxnSpPr>
      <xdr:spPr>
        <a:xfrm flipV="1">
          <a:off x="4633595" y="859282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5905"/>
    <xdr:sp macro="" textlink="">
      <xdr:nvSpPr>
        <xdr:cNvPr id="117" name="物件費最小値テキスト"/>
        <xdr:cNvSpPr txBox="1"/>
      </xdr:nvSpPr>
      <xdr:spPr>
        <a:xfrm>
          <a:off x="4686300" y="9962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8" name="直線コネクタ 117"/>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138430</xdr:rowOff>
    </xdr:from>
    <xdr:ext cx="598805" cy="259080"/>
    <xdr:sp macro="" textlink="">
      <xdr:nvSpPr>
        <xdr:cNvPr id="119" name="物件費最大値テキスト"/>
        <xdr:cNvSpPr txBox="1"/>
      </xdr:nvSpPr>
      <xdr:spPr>
        <a:xfrm>
          <a:off x="4686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20320</xdr:rowOff>
    </xdr:from>
    <xdr:to xmlns:xdr="http://schemas.openxmlformats.org/drawingml/2006/spreadsheetDrawing">
      <xdr:col>24</xdr:col>
      <xdr:colOff>152400</xdr:colOff>
      <xdr:row>50</xdr:row>
      <xdr:rowOff>20320</xdr:rowOff>
    </xdr:to>
    <xdr:cxnSp macro="">
      <xdr:nvCxnSpPr>
        <xdr:cNvPr id="120" name="直線コネクタ 119"/>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74930</xdr:rowOff>
    </xdr:from>
    <xdr:to xmlns:xdr="http://schemas.openxmlformats.org/drawingml/2006/spreadsheetDrawing">
      <xdr:col>24</xdr:col>
      <xdr:colOff>63500</xdr:colOff>
      <xdr:row>56</xdr:row>
      <xdr:rowOff>171450</xdr:rowOff>
    </xdr:to>
    <xdr:cxnSp macro="">
      <xdr:nvCxnSpPr>
        <xdr:cNvPr id="121" name="直線コネクタ 120"/>
        <xdr:cNvCxnSpPr/>
      </xdr:nvCxnSpPr>
      <xdr:spPr>
        <a:xfrm flipV="1">
          <a:off x="3797300" y="96761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81915</xdr:rowOff>
    </xdr:from>
    <xdr:ext cx="534670" cy="259080"/>
    <xdr:sp macro="" textlink="">
      <xdr:nvSpPr>
        <xdr:cNvPr id="122" name="物件費平均値テキスト"/>
        <xdr:cNvSpPr txBox="1"/>
      </xdr:nvSpPr>
      <xdr:spPr>
        <a:xfrm>
          <a:off x="4686300" y="9340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59055</xdr:rowOff>
    </xdr:from>
    <xdr:to xmlns:xdr="http://schemas.openxmlformats.org/drawingml/2006/spreadsheetDrawing">
      <xdr:col>24</xdr:col>
      <xdr:colOff>114300</xdr:colOff>
      <xdr:row>55</xdr:row>
      <xdr:rowOff>160655</xdr:rowOff>
    </xdr:to>
    <xdr:sp macro="" textlink="">
      <xdr:nvSpPr>
        <xdr:cNvPr id="123" name="フローチャート: 判断 122"/>
        <xdr:cNvSpPr/>
      </xdr:nvSpPr>
      <xdr:spPr>
        <a:xfrm>
          <a:off x="4584700" y="948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171450</xdr:rowOff>
    </xdr:from>
    <xdr:to xmlns:xdr="http://schemas.openxmlformats.org/drawingml/2006/spreadsheetDrawing">
      <xdr:col>19</xdr:col>
      <xdr:colOff>177800</xdr:colOff>
      <xdr:row>57</xdr:row>
      <xdr:rowOff>19050</xdr:rowOff>
    </xdr:to>
    <xdr:cxnSp macro="">
      <xdr:nvCxnSpPr>
        <xdr:cNvPr id="124" name="直線コネクタ 123"/>
        <xdr:cNvCxnSpPr/>
      </xdr:nvCxnSpPr>
      <xdr:spPr>
        <a:xfrm flipV="1">
          <a:off x="2908300" y="9772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76835</xdr:rowOff>
    </xdr:from>
    <xdr:to xmlns:xdr="http://schemas.openxmlformats.org/drawingml/2006/spreadsheetDrawing">
      <xdr:col>20</xdr:col>
      <xdr:colOff>38100</xdr:colOff>
      <xdr:row>56</xdr:row>
      <xdr:rowOff>6985</xdr:rowOff>
    </xdr:to>
    <xdr:sp macro="" textlink="">
      <xdr:nvSpPr>
        <xdr:cNvPr id="125" name="フローチャート: 判断 124"/>
        <xdr:cNvSpPr/>
      </xdr:nvSpPr>
      <xdr:spPr>
        <a:xfrm>
          <a:off x="3746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23495</xdr:rowOff>
    </xdr:from>
    <xdr:ext cx="531495" cy="259080"/>
    <xdr:sp macro="" textlink="">
      <xdr:nvSpPr>
        <xdr:cNvPr id="126" name="テキスト ボックス 125"/>
        <xdr:cNvSpPr txBox="1"/>
      </xdr:nvSpPr>
      <xdr:spPr>
        <a:xfrm>
          <a:off x="3529965" y="9281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19050</xdr:rowOff>
    </xdr:from>
    <xdr:to xmlns:xdr="http://schemas.openxmlformats.org/drawingml/2006/spreadsheetDrawing">
      <xdr:col>15</xdr:col>
      <xdr:colOff>50800</xdr:colOff>
      <xdr:row>57</xdr:row>
      <xdr:rowOff>50165</xdr:rowOff>
    </xdr:to>
    <xdr:cxnSp macro="">
      <xdr:nvCxnSpPr>
        <xdr:cNvPr id="127" name="直線コネクタ 126"/>
        <xdr:cNvCxnSpPr/>
      </xdr:nvCxnSpPr>
      <xdr:spPr>
        <a:xfrm flipV="1">
          <a:off x="2019300" y="97917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80010</xdr:rowOff>
    </xdr:from>
    <xdr:to xmlns:xdr="http://schemas.openxmlformats.org/drawingml/2006/spreadsheetDrawing">
      <xdr:col>15</xdr:col>
      <xdr:colOff>101600</xdr:colOff>
      <xdr:row>56</xdr:row>
      <xdr:rowOff>10160</xdr:rowOff>
    </xdr:to>
    <xdr:sp macro="" textlink="">
      <xdr:nvSpPr>
        <xdr:cNvPr id="128" name="フローチャート: 判断 127"/>
        <xdr:cNvSpPr/>
      </xdr:nvSpPr>
      <xdr:spPr>
        <a:xfrm>
          <a:off x="2857500" y="950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26670</xdr:rowOff>
    </xdr:from>
    <xdr:ext cx="531495" cy="259080"/>
    <xdr:sp macro="" textlink="">
      <xdr:nvSpPr>
        <xdr:cNvPr id="129" name="テキスト ボックス 128"/>
        <xdr:cNvSpPr txBox="1"/>
      </xdr:nvSpPr>
      <xdr:spPr>
        <a:xfrm>
          <a:off x="2640965" y="9284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48260</xdr:rowOff>
    </xdr:from>
    <xdr:to xmlns:xdr="http://schemas.openxmlformats.org/drawingml/2006/spreadsheetDrawing">
      <xdr:col>10</xdr:col>
      <xdr:colOff>114300</xdr:colOff>
      <xdr:row>57</xdr:row>
      <xdr:rowOff>50165</xdr:rowOff>
    </xdr:to>
    <xdr:cxnSp macro="">
      <xdr:nvCxnSpPr>
        <xdr:cNvPr id="130" name="直線コネクタ 129"/>
        <xdr:cNvCxnSpPr/>
      </xdr:nvCxnSpPr>
      <xdr:spPr>
        <a:xfrm>
          <a:off x="1130300" y="9820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158750</xdr:rowOff>
    </xdr:from>
    <xdr:to xmlns:xdr="http://schemas.openxmlformats.org/drawingml/2006/spreadsheetDrawing">
      <xdr:col>10</xdr:col>
      <xdr:colOff>165100</xdr:colOff>
      <xdr:row>56</xdr:row>
      <xdr:rowOff>88900</xdr:rowOff>
    </xdr:to>
    <xdr:sp macro="" textlink="">
      <xdr:nvSpPr>
        <xdr:cNvPr id="131" name="フローチャート: 判断 130"/>
        <xdr:cNvSpPr/>
      </xdr:nvSpPr>
      <xdr:spPr>
        <a:xfrm>
          <a:off x="196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105410</xdr:rowOff>
    </xdr:from>
    <xdr:ext cx="531495" cy="259080"/>
    <xdr:sp macro="" textlink="">
      <xdr:nvSpPr>
        <xdr:cNvPr id="132" name="テキスト ボックス 131"/>
        <xdr:cNvSpPr txBox="1"/>
      </xdr:nvSpPr>
      <xdr:spPr>
        <a:xfrm>
          <a:off x="1751965" y="9363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45085</xdr:rowOff>
    </xdr:from>
    <xdr:to xmlns:xdr="http://schemas.openxmlformats.org/drawingml/2006/spreadsheetDrawing">
      <xdr:col>6</xdr:col>
      <xdr:colOff>38100</xdr:colOff>
      <xdr:row>56</xdr:row>
      <xdr:rowOff>146685</xdr:rowOff>
    </xdr:to>
    <xdr:sp macro="" textlink="">
      <xdr:nvSpPr>
        <xdr:cNvPr id="133" name="フローチャート: 判断 132"/>
        <xdr:cNvSpPr/>
      </xdr:nvSpPr>
      <xdr:spPr>
        <a:xfrm>
          <a:off x="1079500" y="964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163195</xdr:rowOff>
    </xdr:from>
    <xdr:ext cx="531495" cy="259080"/>
    <xdr:sp macro="" textlink="">
      <xdr:nvSpPr>
        <xdr:cNvPr id="134" name="テキスト ボックス 133"/>
        <xdr:cNvSpPr txBox="1"/>
      </xdr:nvSpPr>
      <xdr:spPr>
        <a:xfrm>
          <a:off x="862965" y="9421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23495</xdr:rowOff>
    </xdr:from>
    <xdr:to xmlns:xdr="http://schemas.openxmlformats.org/drawingml/2006/spreadsheetDrawing">
      <xdr:col>24</xdr:col>
      <xdr:colOff>114300</xdr:colOff>
      <xdr:row>56</xdr:row>
      <xdr:rowOff>125095</xdr:rowOff>
    </xdr:to>
    <xdr:sp macro="" textlink="">
      <xdr:nvSpPr>
        <xdr:cNvPr id="140" name="楕円 139"/>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1905</xdr:rowOff>
    </xdr:from>
    <xdr:ext cx="534670" cy="259080"/>
    <xdr:sp macro="" textlink="">
      <xdr:nvSpPr>
        <xdr:cNvPr id="141" name="物件費該当値テキスト"/>
        <xdr:cNvSpPr txBox="1"/>
      </xdr:nvSpPr>
      <xdr:spPr>
        <a:xfrm>
          <a:off x="4686300" y="9603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120650</xdr:rowOff>
    </xdr:from>
    <xdr:to xmlns:xdr="http://schemas.openxmlformats.org/drawingml/2006/spreadsheetDrawing">
      <xdr:col>20</xdr:col>
      <xdr:colOff>38100</xdr:colOff>
      <xdr:row>57</xdr:row>
      <xdr:rowOff>50800</xdr:rowOff>
    </xdr:to>
    <xdr:sp macro="" textlink="">
      <xdr:nvSpPr>
        <xdr:cNvPr id="142" name="楕円 141"/>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41910</xdr:rowOff>
    </xdr:from>
    <xdr:ext cx="531495" cy="255905"/>
    <xdr:sp macro="" textlink="">
      <xdr:nvSpPr>
        <xdr:cNvPr id="143" name="テキスト ボックス 142"/>
        <xdr:cNvSpPr txBox="1"/>
      </xdr:nvSpPr>
      <xdr:spPr>
        <a:xfrm>
          <a:off x="3529965" y="9814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139700</xdr:rowOff>
    </xdr:from>
    <xdr:to xmlns:xdr="http://schemas.openxmlformats.org/drawingml/2006/spreadsheetDrawing">
      <xdr:col>15</xdr:col>
      <xdr:colOff>101600</xdr:colOff>
      <xdr:row>57</xdr:row>
      <xdr:rowOff>69850</xdr:rowOff>
    </xdr:to>
    <xdr:sp macro="" textlink="">
      <xdr:nvSpPr>
        <xdr:cNvPr id="144" name="楕円 143"/>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60960</xdr:rowOff>
    </xdr:from>
    <xdr:ext cx="531495" cy="259080"/>
    <xdr:sp macro="" textlink="">
      <xdr:nvSpPr>
        <xdr:cNvPr id="145" name="テキスト ボックス 144"/>
        <xdr:cNvSpPr txBox="1"/>
      </xdr:nvSpPr>
      <xdr:spPr>
        <a:xfrm>
          <a:off x="2640965" y="9833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170815</xdr:rowOff>
    </xdr:from>
    <xdr:to xmlns:xdr="http://schemas.openxmlformats.org/drawingml/2006/spreadsheetDrawing">
      <xdr:col>10</xdr:col>
      <xdr:colOff>165100</xdr:colOff>
      <xdr:row>57</xdr:row>
      <xdr:rowOff>100965</xdr:rowOff>
    </xdr:to>
    <xdr:sp macro="" textlink="">
      <xdr:nvSpPr>
        <xdr:cNvPr id="146" name="楕円 145"/>
        <xdr:cNvSpPr/>
      </xdr:nvSpPr>
      <xdr:spPr>
        <a:xfrm>
          <a:off x="1968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92075</xdr:rowOff>
    </xdr:from>
    <xdr:ext cx="531495" cy="259080"/>
    <xdr:sp macro="" textlink="">
      <xdr:nvSpPr>
        <xdr:cNvPr id="147" name="テキスト ボックス 146"/>
        <xdr:cNvSpPr txBox="1"/>
      </xdr:nvSpPr>
      <xdr:spPr>
        <a:xfrm>
          <a:off x="1751965" y="9864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168910</xdr:rowOff>
    </xdr:from>
    <xdr:to xmlns:xdr="http://schemas.openxmlformats.org/drawingml/2006/spreadsheetDrawing">
      <xdr:col>6</xdr:col>
      <xdr:colOff>38100</xdr:colOff>
      <xdr:row>57</xdr:row>
      <xdr:rowOff>99060</xdr:rowOff>
    </xdr:to>
    <xdr:sp macro="" textlink="">
      <xdr:nvSpPr>
        <xdr:cNvPr id="148" name="楕円 147"/>
        <xdr:cNvSpPr/>
      </xdr:nvSpPr>
      <xdr:spPr>
        <a:xfrm>
          <a:off x="1079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90170</xdr:rowOff>
    </xdr:from>
    <xdr:ext cx="531495" cy="259080"/>
    <xdr:sp macro="" textlink="">
      <xdr:nvSpPr>
        <xdr:cNvPr id="149" name="テキスト ボックス 148"/>
        <xdr:cNvSpPr txBox="1"/>
      </xdr:nvSpPr>
      <xdr:spPr>
        <a:xfrm>
          <a:off x="862965" y="9862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8" name="テキスト ボックス 157"/>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60"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5745" cy="255905"/>
    <xdr:sp macro="" textlink="">
      <xdr:nvSpPr>
        <xdr:cNvPr id="161" name="テキスト ボックス 160"/>
        <xdr:cNvSpPr txBox="1"/>
      </xdr:nvSpPr>
      <xdr:spPr>
        <a:xfrm>
          <a:off x="513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3" name="テキスト ボックス 162"/>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4" name="直線コネクタ 163"/>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5905"/>
    <xdr:sp macro="" textlink="">
      <xdr:nvSpPr>
        <xdr:cNvPr id="165" name="テキスト ボックス 164"/>
        <xdr:cNvSpPr txBox="1"/>
      </xdr:nvSpPr>
      <xdr:spPr>
        <a:xfrm>
          <a:off x="230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7" name="テキスト ボックス 166"/>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77</xdr:row>
      <xdr:rowOff>152400</xdr:rowOff>
    </xdr:to>
    <xdr:cxnSp macro="">
      <xdr:nvCxnSpPr>
        <xdr:cNvPr id="169" name="直線コネクタ 168"/>
        <xdr:cNvCxnSpPr/>
      </xdr:nvCxnSpPr>
      <xdr:spPr>
        <a:xfrm flipV="1">
          <a:off x="4633595" y="1212215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156210</xdr:rowOff>
    </xdr:from>
    <xdr:ext cx="378460" cy="255905"/>
    <xdr:sp macro="" textlink="">
      <xdr:nvSpPr>
        <xdr:cNvPr id="170" name="維持補修費最小値テキスト"/>
        <xdr:cNvSpPr txBox="1"/>
      </xdr:nvSpPr>
      <xdr:spPr>
        <a:xfrm>
          <a:off x="4686300" y="133578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152400</xdr:rowOff>
    </xdr:from>
    <xdr:to xmlns:xdr="http://schemas.openxmlformats.org/drawingml/2006/spreadsheetDrawing">
      <xdr:col>24</xdr:col>
      <xdr:colOff>152400</xdr:colOff>
      <xdr:row>77</xdr:row>
      <xdr:rowOff>152400</xdr:rowOff>
    </xdr:to>
    <xdr:cxnSp macro="">
      <xdr:nvCxnSpPr>
        <xdr:cNvPr id="171" name="直線コネクタ 170"/>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34670" cy="255905"/>
    <xdr:sp macro="" textlink="">
      <xdr:nvSpPr>
        <xdr:cNvPr id="172" name="維持補修費最大値テキスト"/>
        <xdr:cNvSpPr txBox="1"/>
      </xdr:nvSpPr>
      <xdr:spPr>
        <a:xfrm>
          <a:off x="4686300" y="118967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73" name="直線コネクタ 172"/>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120650</xdr:rowOff>
    </xdr:from>
    <xdr:to xmlns:xdr="http://schemas.openxmlformats.org/drawingml/2006/spreadsheetDrawing">
      <xdr:col>24</xdr:col>
      <xdr:colOff>63500</xdr:colOff>
      <xdr:row>77</xdr:row>
      <xdr:rowOff>120650</xdr:rowOff>
    </xdr:to>
    <xdr:cxnSp macro="">
      <xdr:nvCxnSpPr>
        <xdr:cNvPr id="174" name="直線コネクタ 173"/>
        <xdr:cNvCxnSpPr/>
      </xdr:nvCxnSpPr>
      <xdr:spPr>
        <a:xfrm>
          <a:off x="3797300" y="13322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43815</xdr:rowOff>
    </xdr:from>
    <xdr:ext cx="469900" cy="255905"/>
    <xdr:sp macro="" textlink="">
      <xdr:nvSpPr>
        <xdr:cNvPr id="175" name="維持補修費平均値テキスト"/>
        <xdr:cNvSpPr txBox="1"/>
      </xdr:nvSpPr>
      <xdr:spPr>
        <a:xfrm>
          <a:off x="4686300" y="1290256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20955</xdr:rowOff>
    </xdr:from>
    <xdr:to xmlns:xdr="http://schemas.openxmlformats.org/drawingml/2006/spreadsheetDrawing">
      <xdr:col>24</xdr:col>
      <xdr:colOff>114300</xdr:colOff>
      <xdr:row>76</xdr:row>
      <xdr:rowOff>122555</xdr:rowOff>
    </xdr:to>
    <xdr:sp macro="" textlink="">
      <xdr:nvSpPr>
        <xdr:cNvPr id="176" name="フローチャート: 判断 175"/>
        <xdr:cNvSpPr/>
      </xdr:nvSpPr>
      <xdr:spPr>
        <a:xfrm>
          <a:off x="45847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120650</xdr:rowOff>
    </xdr:from>
    <xdr:to xmlns:xdr="http://schemas.openxmlformats.org/drawingml/2006/spreadsheetDrawing">
      <xdr:col>19</xdr:col>
      <xdr:colOff>177800</xdr:colOff>
      <xdr:row>77</xdr:row>
      <xdr:rowOff>137160</xdr:rowOff>
    </xdr:to>
    <xdr:cxnSp macro="">
      <xdr:nvCxnSpPr>
        <xdr:cNvPr id="177" name="直線コネクタ 176"/>
        <xdr:cNvCxnSpPr/>
      </xdr:nvCxnSpPr>
      <xdr:spPr>
        <a:xfrm flipV="1">
          <a:off x="2908300" y="13322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36830</xdr:rowOff>
    </xdr:from>
    <xdr:to xmlns:xdr="http://schemas.openxmlformats.org/drawingml/2006/spreadsheetDrawing">
      <xdr:col>20</xdr:col>
      <xdr:colOff>38100</xdr:colOff>
      <xdr:row>76</xdr:row>
      <xdr:rowOff>138430</xdr:rowOff>
    </xdr:to>
    <xdr:sp macro="" textlink="">
      <xdr:nvSpPr>
        <xdr:cNvPr id="178" name="フローチャート: 判断 177"/>
        <xdr:cNvSpPr/>
      </xdr:nvSpPr>
      <xdr:spPr>
        <a:xfrm>
          <a:off x="3746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154940</xdr:rowOff>
    </xdr:from>
    <xdr:ext cx="466725" cy="255905"/>
    <xdr:sp macro="" textlink="">
      <xdr:nvSpPr>
        <xdr:cNvPr id="179" name="テキスト ボックス 178"/>
        <xdr:cNvSpPr txBox="1"/>
      </xdr:nvSpPr>
      <xdr:spPr>
        <a:xfrm>
          <a:off x="3562350" y="12842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137160</xdr:rowOff>
    </xdr:from>
    <xdr:to xmlns:xdr="http://schemas.openxmlformats.org/drawingml/2006/spreadsheetDrawing">
      <xdr:col>15</xdr:col>
      <xdr:colOff>50800</xdr:colOff>
      <xdr:row>77</xdr:row>
      <xdr:rowOff>153670</xdr:rowOff>
    </xdr:to>
    <xdr:cxnSp macro="">
      <xdr:nvCxnSpPr>
        <xdr:cNvPr id="180" name="直線コネクタ 179"/>
        <xdr:cNvCxnSpPr/>
      </xdr:nvCxnSpPr>
      <xdr:spPr>
        <a:xfrm flipV="1">
          <a:off x="2019300" y="13338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34290</xdr:rowOff>
    </xdr:from>
    <xdr:to xmlns:xdr="http://schemas.openxmlformats.org/drawingml/2006/spreadsheetDrawing">
      <xdr:col>15</xdr:col>
      <xdr:colOff>101600</xdr:colOff>
      <xdr:row>76</xdr:row>
      <xdr:rowOff>135890</xdr:rowOff>
    </xdr:to>
    <xdr:sp macro="" textlink="">
      <xdr:nvSpPr>
        <xdr:cNvPr id="181" name="フローチャート: 判断 180"/>
        <xdr:cNvSpPr/>
      </xdr:nvSpPr>
      <xdr:spPr>
        <a:xfrm>
          <a:off x="2857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152400</xdr:rowOff>
    </xdr:from>
    <xdr:ext cx="466725" cy="259080"/>
    <xdr:sp macro="" textlink="">
      <xdr:nvSpPr>
        <xdr:cNvPr id="182" name="テキスト ボックス 181"/>
        <xdr:cNvSpPr txBox="1"/>
      </xdr:nvSpPr>
      <xdr:spPr>
        <a:xfrm>
          <a:off x="2673350" y="12839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153670</xdr:rowOff>
    </xdr:from>
    <xdr:to xmlns:xdr="http://schemas.openxmlformats.org/drawingml/2006/spreadsheetDrawing">
      <xdr:col>10</xdr:col>
      <xdr:colOff>114300</xdr:colOff>
      <xdr:row>77</xdr:row>
      <xdr:rowOff>153670</xdr:rowOff>
    </xdr:to>
    <xdr:cxnSp macro="">
      <xdr:nvCxnSpPr>
        <xdr:cNvPr id="183" name="直線コネクタ 182"/>
        <xdr:cNvCxnSpPr/>
      </xdr:nvCxnSpPr>
      <xdr:spPr>
        <a:xfrm flipV="1">
          <a:off x="1130300" y="1335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20320</xdr:rowOff>
    </xdr:from>
    <xdr:to xmlns:xdr="http://schemas.openxmlformats.org/drawingml/2006/spreadsheetDrawing">
      <xdr:col>10</xdr:col>
      <xdr:colOff>165100</xdr:colOff>
      <xdr:row>76</xdr:row>
      <xdr:rowOff>121920</xdr:rowOff>
    </xdr:to>
    <xdr:sp macro="" textlink="">
      <xdr:nvSpPr>
        <xdr:cNvPr id="184" name="フローチャート: 判断 183"/>
        <xdr:cNvSpPr/>
      </xdr:nvSpPr>
      <xdr:spPr>
        <a:xfrm>
          <a:off x="1968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138430</xdr:rowOff>
    </xdr:from>
    <xdr:ext cx="466725" cy="259080"/>
    <xdr:sp macro="" textlink="">
      <xdr:nvSpPr>
        <xdr:cNvPr id="185" name="テキスト ボックス 184"/>
        <xdr:cNvSpPr txBox="1"/>
      </xdr:nvSpPr>
      <xdr:spPr>
        <a:xfrm>
          <a:off x="1784350" y="1282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63500</xdr:rowOff>
    </xdr:from>
    <xdr:to xmlns:xdr="http://schemas.openxmlformats.org/drawingml/2006/spreadsheetDrawing">
      <xdr:col>6</xdr:col>
      <xdr:colOff>38100</xdr:colOff>
      <xdr:row>76</xdr:row>
      <xdr:rowOff>165100</xdr:rowOff>
    </xdr:to>
    <xdr:sp macro="" textlink="">
      <xdr:nvSpPr>
        <xdr:cNvPr id="186" name="フローチャート: 判断 185"/>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10160</xdr:rowOff>
    </xdr:from>
    <xdr:ext cx="466725" cy="259080"/>
    <xdr:sp macro="" textlink="">
      <xdr:nvSpPr>
        <xdr:cNvPr id="187" name="テキスト ボックス 186"/>
        <xdr:cNvSpPr txBox="1"/>
      </xdr:nvSpPr>
      <xdr:spPr>
        <a:xfrm>
          <a:off x="895350" y="12868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69215</xdr:rowOff>
    </xdr:from>
    <xdr:to xmlns:xdr="http://schemas.openxmlformats.org/drawingml/2006/spreadsheetDrawing">
      <xdr:col>24</xdr:col>
      <xdr:colOff>114300</xdr:colOff>
      <xdr:row>77</xdr:row>
      <xdr:rowOff>170815</xdr:rowOff>
    </xdr:to>
    <xdr:sp macro="" textlink="">
      <xdr:nvSpPr>
        <xdr:cNvPr id="193" name="楕円 192"/>
        <xdr:cNvSpPr/>
      </xdr:nvSpPr>
      <xdr:spPr>
        <a:xfrm>
          <a:off x="45847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155575</xdr:rowOff>
    </xdr:from>
    <xdr:ext cx="469900" cy="255905"/>
    <xdr:sp macro="" textlink="">
      <xdr:nvSpPr>
        <xdr:cNvPr id="194" name="維持補修費該当値テキスト"/>
        <xdr:cNvSpPr txBox="1"/>
      </xdr:nvSpPr>
      <xdr:spPr>
        <a:xfrm>
          <a:off x="4686300" y="131857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69215</xdr:rowOff>
    </xdr:from>
    <xdr:to xmlns:xdr="http://schemas.openxmlformats.org/drawingml/2006/spreadsheetDrawing">
      <xdr:col>20</xdr:col>
      <xdr:colOff>38100</xdr:colOff>
      <xdr:row>77</xdr:row>
      <xdr:rowOff>170815</xdr:rowOff>
    </xdr:to>
    <xdr:sp macro="" textlink="">
      <xdr:nvSpPr>
        <xdr:cNvPr id="195" name="楕円 194"/>
        <xdr:cNvSpPr/>
      </xdr:nvSpPr>
      <xdr:spPr>
        <a:xfrm>
          <a:off x="3746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161925</xdr:rowOff>
    </xdr:from>
    <xdr:ext cx="466725" cy="259080"/>
    <xdr:sp macro="" textlink="">
      <xdr:nvSpPr>
        <xdr:cNvPr id="196" name="テキスト ボックス 195"/>
        <xdr:cNvSpPr txBox="1"/>
      </xdr:nvSpPr>
      <xdr:spPr>
        <a:xfrm>
          <a:off x="3562350" y="13363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86360</xdr:rowOff>
    </xdr:from>
    <xdr:to xmlns:xdr="http://schemas.openxmlformats.org/drawingml/2006/spreadsheetDrawing">
      <xdr:col>15</xdr:col>
      <xdr:colOff>101600</xdr:colOff>
      <xdr:row>78</xdr:row>
      <xdr:rowOff>16510</xdr:rowOff>
    </xdr:to>
    <xdr:sp macro="" textlink="">
      <xdr:nvSpPr>
        <xdr:cNvPr id="197" name="楕円 196"/>
        <xdr:cNvSpPr/>
      </xdr:nvSpPr>
      <xdr:spPr>
        <a:xfrm>
          <a:off x="2857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7620</xdr:rowOff>
    </xdr:from>
    <xdr:ext cx="466725" cy="255905"/>
    <xdr:sp macro="" textlink="">
      <xdr:nvSpPr>
        <xdr:cNvPr id="198" name="テキスト ボックス 197"/>
        <xdr:cNvSpPr txBox="1"/>
      </xdr:nvSpPr>
      <xdr:spPr>
        <a:xfrm>
          <a:off x="2673350" y="13380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102870</xdr:rowOff>
    </xdr:from>
    <xdr:to xmlns:xdr="http://schemas.openxmlformats.org/drawingml/2006/spreadsheetDrawing">
      <xdr:col>10</xdr:col>
      <xdr:colOff>165100</xdr:colOff>
      <xdr:row>78</xdr:row>
      <xdr:rowOff>33020</xdr:rowOff>
    </xdr:to>
    <xdr:sp macro="" textlink="">
      <xdr:nvSpPr>
        <xdr:cNvPr id="199" name="楕円 198"/>
        <xdr:cNvSpPr/>
      </xdr:nvSpPr>
      <xdr:spPr>
        <a:xfrm>
          <a:off x="1968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24130</xdr:rowOff>
    </xdr:from>
    <xdr:ext cx="378460" cy="259080"/>
    <xdr:sp macro="" textlink="">
      <xdr:nvSpPr>
        <xdr:cNvPr id="200" name="テキスト ボックス 199"/>
        <xdr:cNvSpPr txBox="1"/>
      </xdr:nvSpPr>
      <xdr:spPr>
        <a:xfrm>
          <a:off x="1830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102870</xdr:rowOff>
    </xdr:from>
    <xdr:to xmlns:xdr="http://schemas.openxmlformats.org/drawingml/2006/spreadsheetDrawing">
      <xdr:col>6</xdr:col>
      <xdr:colOff>38100</xdr:colOff>
      <xdr:row>78</xdr:row>
      <xdr:rowOff>33020</xdr:rowOff>
    </xdr:to>
    <xdr:sp macro="" textlink="">
      <xdr:nvSpPr>
        <xdr:cNvPr id="201" name="楕円 200"/>
        <xdr:cNvSpPr/>
      </xdr:nvSpPr>
      <xdr:spPr>
        <a:xfrm>
          <a:off x="1079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24130</xdr:rowOff>
    </xdr:from>
    <xdr:ext cx="378460" cy="259080"/>
    <xdr:sp macro="" textlink="">
      <xdr:nvSpPr>
        <xdr:cNvPr id="202" name="テキスト ボックス 201"/>
        <xdr:cNvSpPr txBox="1"/>
      </xdr:nvSpPr>
      <xdr:spPr>
        <a:xfrm>
          <a:off x="941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3" name="テキスト ボックス 212"/>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17" name="テキスト ボックス 216"/>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19" name="テキスト ボックス 218"/>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1" name="テキスト ボックス 220"/>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3" name="テキスト ボックス 222"/>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5" name="テキスト ボックス 224"/>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7" name="テキスト ボックス 226"/>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xdr:rowOff>
    </xdr:from>
    <xdr:to xmlns:xdr="http://schemas.openxmlformats.org/drawingml/2006/spreadsheetDrawing">
      <xdr:col>24</xdr:col>
      <xdr:colOff>62865</xdr:colOff>
      <xdr:row>99</xdr:row>
      <xdr:rowOff>55880</xdr:rowOff>
    </xdr:to>
    <xdr:cxnSp macro="">
      <xdr:nvCxnSpPr>
        <xdr:cNvPr id="229" name="直線コネクタ 228"/>
        <xdr:cNvCxnSpPr/>
      </xdr:nvCxnSpPr>
      <xdr:spPr>
        <a:xfrm flipV="1">
          <a:off x="4633595" y="1560639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59690</xdr:rowOff>
    </xdr:from>
    <xdr:ext cx="534670" cy="259080"/>
    <xdr:sp macro="" textlink="">
      <xdr:nvSpPr>
        <xdr:cNvPr id="230" name="扶助費最小値テキスト"/>
        <xdr:cNvSpPr txBox="1"/>
      </xdr:nvSpPr>
      <xdr:spPr>
        <a:xfrm>
          <a:off x="4686300" y="1703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55880</xdr:rowOff>
    </xdr:from>
    <xdr:to xmlns:xdr="http://schemas.openxmlformats.org/drawingml/2006/spreadsheetDrawing">
      <xdr:col>24</xdr:col>
      <xdr:colOff>152400</xdr:colOff>
      <xdr:row>99</xdr:row>
      <xdr:rowOff>55880</xdr:rowOff>
    </xdr:to>
    <xdr:cxnSp macro="">
      <xdr:nvCxnSpPr>
        <xdr:cNvPr id="231" name="直線コネクタ 230"/>
        <xdr:cNvCxnSpPr/>
      </xdr:nvCxnSpPr>
      <xdr:spPr>
        <a:xfrm>
          <a:off x="4546600" y="1702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122555</xdr:rowOff>
    </xdr:from>
    <xdr:ext cx="598805" cy="255905"/>
    <xdr:sp macro="" textlink="">
      <xdr:nvSpPr>
        <xdr:cNvPr id="232" name="扶助費最大値テキスト"/>
        <xdr:cNvSpPr txBox="1"/>
      </xdr:nvSpPr>
      <xdr:spPr>
        <a:xfrm>
          <a:off x="4686300" y="153816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xdr:rowOff>
    </xdr:from>
    <xdr:to xmlns:xdr="http://schemas.openxmlformats.org/drawingml/2006/spreadsheetDrawing">
      <xdr:col>24</xdr:col>
      <xdr:colOff>152400</xdr:colOff>
      <xdr:row>91</xdr:row>
      <xdr:rowOff>4445</xdr:rowOff>
    </xdr:to>
    <xdr:cxnSp macro="">
      <xdr:nvCxnSpPr>
        <xdr:cNvPr id="233" name="直線コネクタ 232"/>
        <xdr:cNvCxnSpPr/>
      </xdr:nvCxnSpPr>
      <xdr:spPr>
        <a:xfrm>
          <a:off x="4546600" y="1560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159385</xdr:rowOff>
    </xdr:from>
    <xdr:to xmlns:xdr="http://schemas.openxmlformats.org/drawingml/2006/spreadsheetDrawing">
      <xdr:col>24</xdr:col>
      <xdr:colOff>63500</xdr:colOff>
      <xdr:row>96</xdr:row>
      <xdr:rowOff>29210</xdr:rowOff>
    </xdr:to>
    <xdr:cxnSp macro="">
      <xdr:nvCxnSpPr>
        <xdr:cNvPr id="234" name="直線コネクタ 233"/>
        <xdr:cNvCxnSpPr/>
      </xdr:nvCxnSpPr>
      <xdr:spPr>
        <a:xfrm flipV="1">
          <a:off x="3797300" y="16275685"/>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30480</xdr:rowOff>
    </xdr:from>
    <xdr:ext cx="534670" cy="255905"/>
    <xdr:sp macro="" textlink="">
      <xdr:nvSpPr>
        <xdr:cNvPr id="235" name="扶助費平均値テキスト"/>
        <xdr:cNvSpPr txBox="1"/>
      </xdr:nvSpPr>
      <xdr:spPr>
        <a:xfrm>
          <a:off x="4686300" y="16489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153670</xdr:rowOff>
    </xdr:to>
    <xdr:sp macro="" textlink="">
      <xdr:nvSpPr>
        <xdr:cNvPr id="236" name="フローチャート: 判断 235"/>
        <xdr:cNvSpPr/>
      </xdr:nvSpPr>
      <xdr:spPr>
        <a:xfrm>
          <a:off x="4584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29210</xdr:rowOff>
    </xdr:from>
    <xdr:to xmlns:xdr="http://schemas.openxmlformats.org/drawingml/2006/spreadsheetDrawing">
      <xdr:col>19</xdr:col>
      <xdr:colOff>177800</xdr:colOff>
      <xdr:row>96</xdr:row>
      <xdr:rowOff>113030</xdr:rowOff>
    </xdr:to>
    <xdr:cxnSp macro="">
      <xdr:nvCxnSpPr>
        <xdr:cNvPr id="237" name="直線コネクタ 236"/>
        <xdr:cNvCxnSpPr/>
      </xdr:nvCxnSpPr>
      <xdr:spPr>
        <a:xfrm flipV="1">
          <a:off x="2908300" y="1648841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26035</xdr:rowOff>
    </xdr:from>
    <xdr:to xmlns:xdr="http://schemas.openxmlformats.org/drawingml/2006/spreadsheetDrawing">
      <xdr:col>20</xdr:col>
      <xdr:colOff>38100</xdr:colOff>
      <xdr:row>97</xdr:row>
      <xdr:rowOff>127635</xdr:rowOff>
    </xdr:to>
    <xdr:sp macro="" textlink="">
      <xdr:nvSpPr>
        <xdr:cNvPr id="238" name="フローチャート: 判断 237"/>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118745</xdr:rowOff>
    </xdr:from>
    <xdr:ext cx="531495" cy="259080"/>
    <xdr:sp macro="" textlink="">
      <xdr:nvSpPr>
        <xdr:cNvPr id="239" name="テキスト ボックス 238"/>
        <xdr:cNvSpPr txBox="1"/>
      </xdr:nvSpPr>
      <xdr:spPr>
        <a:xfrm>
          <a:off x="3529965" y="16749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81915</xdr:rowOff>
    </xdr:from>
    <xdr:to xmlns:xdr="http://schemas.openxmlformats.org/drawingml/2006/spreadsheetDrawing">
      <xdr:col>15</xdr:col>
      <xdr:colOff>50800</xdr:colOff>
      <xdr:row>96</xdr:row>
      <xdr:rowOff>113030</xdr:rowOff>
    </xdr:to>
    <xdr:cxnSp macro="">
      <xdr:nvCxnSpPr>
        <xdr:cNvPr id="240" name="直線コネクタ 239"/>
        <xdr:cNvCxnSpPr/>
      </xdr:nvCxnSpPr>
      <xdr:spPr>
        <a:xfrm>
          <a:off x="2019300" y="163696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107315</xdr:rowOff>
    </xdr:from>
    <xdr:to xmlns:xdr="http://schemas.openxmlformats.org/drawingml/2006/spreadsheetDrawing">
      <xdr:col>15</xdr:col>
      <xdr:colOff>101600</xdr:colOff>
      <xdr:row>98</xdr:row>
      <xdr:rowOff>37465</xdr:rowOff>
    </xdr:to>
    <xdr:sp macro="" textlink="">
      <xdr:nvSpPr>
        <xdr:cNvPr id="241" name="フローチャート: 判断 240"/>
        <xdr:cNvSpPr/>
      </xdr:nvSpPr>
      <xdr:spPr>
        <a:xfrm>
          <a:off x="285750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29210</xdr:rowOff>
    </xdr:from>
    <xdr:ext cx="531495" cy="255905"/>
    <xdr:sp macro="" textlink="">
      <xdr:nvSpPr>
        <xdr:cNvPr id="242" name="テキスト ボックス 241"/>
        <xdr:cNvSpPr txBox="1"/>
      </xdr:nvSpPr>
      <xdr:spPr>
        <a:xfrm>
          <a:off x="2640965" y="16831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81915</xdr:rowOff>
    </xdr:from>
    <xdr:to xmlns:xdr="http://schemas.openxmlformats.org/drawingml/2006/spreadsheetDrawing">
      <xdr:col>10</xdr:col>
      <xdr:colOff>114300</xdr:colOff>
      <xdr:row>97</xdr:row>
      <xdr:rowOff>80010</xdr:rowOff>
    </xdr:to>
    <xdr:cxnSp macro="">
      <xdr:nvCxnSpPr>
        <xdr:cNvPr id="243" name="直線コネクタ 242"/>
        <xdr:cNvCxnSpPr/>
      </xdr:nvCxnSpPr>
      <xdr:spPr>
        <a:xfrm flipV="1">
          <a:off x="1130300" y="16369665"/>
          <a:ext cx="8890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72390</xdr:rowOff>
    </xdr:from>
    <xdr:to xmlns:xdr="http://schemas.openxmlformats.org/drawingml/2006/spreadsheetDrawing">
      <xdr:col>10</xdr:col>
      <xdr:colOff>165100</xdr:colOff>
      <xdr:row>97</xdr:row>
      <xdr:rowOff>2540</xdr:rowOff>
    </xdr:to>
    <xdr:sp macro="" textlink="">
      <xdr:nvSpPr>
        <xdr:cNvPr id="244" name="フローチャート: 判断 243"/>
        <xdr:cNvSpPr/>
      </xdr:nvSpPr>
      <xdr:spPr>
        <a:xfrm>
          <a:off x="1968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165100</xdr:rowOff>
    </xdr:from>
    <xdr:ext cx="531495" cy="259080"/>
    <xdr:sp macro="" textlink="">
      <xdr:nvSpPr>
        <xdr:cNvPr id="245" name="テキスト ボックス 244"/>
        <xdr:cNvSpPr txBox="1"/>
      </xdr:nvSpPr>
      <xdr:spPr>
        <a:xfrm>
          <a:off x="1751965" y="16624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81915</xdr:rowOff>
    </xdr:from>
    <xdr:to xmlns:xdr="http://schemas.openxmlformats.org/drawingml/2006/spreadsheetDrawing">
      <xdr:col>6</xdr:col>
      <xdr:colOff>38100</xdr:colOff>
      <xdr:row>99</xdr:row>
      <xdr:rowOff>12065</xdr:rowOff>
    </xdr:to>
    <xdr:sp macro="" textlink="">
      <xdr:nvSpPr>
        <xdr:cNvPr id="246" name="フローチャート: 判断 245"/>
        <xdr:cNvSpPr/>
      </xdr:nvSpPr>
      <xdr:spPr>
        <a:xfrm>
          <a:off x="1079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3175</xdr:rowOff>
    </xdr:from>
    <xdr:ext cx="531495" cy="259080"/>
    <xdr:sp macro="" textlink="">
      <xdr:nvSpPr>
        <xdr:cNvPr id="247" name="テキスト ボックス 246"/>
        <xdr:cNvSpPr txBox="1"/>
      </xdr:nvSpPr>
      <xdr:spPr>
        <a:xfrm>
          <a:off x="862965" y="16976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109220</xdr:rowOff>
    </xdr:from>
    <xdr:to xmlns:xdr="http://schemas.openxmlformats.org/drawingml/2006/spreadsheetDrawing">
      <xdr:col>24</xdr:col>
      <xdr:colOff>114300</xdr:colOff>
      <xdr:row>95</xdr:row>
      <xdr:rowOff>38735</xdr:rowOff>
    </xdr:to>
    <xdr:sp macro="" textlink="">
      <xdr:nvSpPr>
        <xdr:cNvPr id="253" name="楕円 252"/>
        <xdr:cNvSpPr/>
      </xdr:nvSpPr>
      <xdr:spPr>
        <a:xfrm>
          <a:off x="45847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132080</xdr:rowOff>
    </xdr:from>
    <xdr:ext cx="598805" cy="255905"/>
    <xdr:sp macro="" textlink="">
      <xdr:nvSpPr>
        <xdr:cNvPr id="254" name="扶助費該当値テキスト"/>
        <xdr:cNvSpPr txBox="1"/>
      </xdr:nvSpPr>
      <xdr:spPr>
        <a:xfrm>
          <a:off x="4686300" y="160769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149225</xdr:rowOff>
    </xdr:from>
    <xdr:to xmlns:xdr="http://schemas.openxmlformats.org/drawingml/2006/spreadsheetDrawing">
      <xdr:col>20</xdr:col>
      <xdr:colOff>38100</xdr:colOff>
      <xdr:row>96</xdr:row>
      <xdr:rowOff>79375</xdr:rowOff>
    </xdr:to>
    <xdr:sp macro="" textlink="">
      <xdr:nvSpPr>
        <xdr:cNvPr id="255" name="楕円 254"/>
        <xdr:cNvSpPr/>
      </xdr:nvSpPr>
      <xdr:spPr>
        <a:xfrm>
          <a:off x="3746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95885</xdr:rowOff>
    </xdr:from>
    <xdr:ext cx="531495" cy="259080"/>
    <xdr:sp macro="" textlink="">
      <xdr:nvSpPr>
        <xdr:cNvPr id="256" name="テキスト ボックス 255"/>
        <xdr:cNvSpPr txBox="1"/>
      </xdr:nvSpPr>
      <xdr:spPr>
        <a:xfrm>
          <a:off x="3529965" y="16212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57" name="楕円 256"/>
        <xdr:cNvSpPr/>
      </xdr:nvSpPr>
      <xdr:spPr>
        <a:xfrm>
          <a:off x="2857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8890</xdr:rowOff>
    </xdr:from>
    <xdr:ext cx="531495" cy="255905"/>
    <xdr:sp macro="" textlink="">
      <xdr:nvSpPr>
        <xdr:cNvPr id="258" name="テキスト ボックス 257"/>
        <xdr:cNvSpPr txBox="1"/>
      </xdr:nvSpPr>
      <xdr:spPr>
        <a:xfrm>
          <a:off x="2640965" y="16296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31115</xdr:rowOff>
    </xdr:from>
    <xdr:to xmlns:xdr="http://schemas.openxmlformats.org/drawingml/2006/spreadsheetDrawing">
      <xdr:col>10</xdr:col>
      <xdr:colOff>165100</xdr:colOff>
      <xdr:row>95</xdr:row>
      <xdr:rowOff>132715</xdr:rowOff>
    </xdr:to>
    <xdr:sp macro="" textlink="">
      <xdr:nvSpPr>
        <xdr:cNvPr id="259" name="楕円 258"/>
        <xdr:cNvSpPr/>
      </xdr:nvSpPr>
      <xdr:spPr>
        <a:xfrm>
          <a:off x="1968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149225</xdr:rowOff>
    </xdr:from>
    <xdr:ext cx="595630" cy="259080"/>
    <xdr:sp macro="" textlink="">
      <xdr:nvSpPr>
        <xdr:cNvPr id="260" name="テキスト ボックス 259"/>
        <xdr:cNvSpPr txBox="1"/>
      </xdr:nvSpPr>
      <xdr:spPr>
        <a:xfrm>
          <a:off x="1719580" y="16094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29210</xdr:rowOff>
    </xdr:from>
    <xdr:to xmlns:xdr="http://schemas.openxmlformats.org/drawingml/2006/spreadsheetDrawing">
      <xdr:col>6</xdr:col>
      <xdr:colOff>38100</xdr:colOff>
      <xdr:row>97</xdr:row>
      <xdr:rowOff>130810</xdr:rowOff>
    </xdr:to>
    <xdr:sp macro="" textlink="">
      <xdr:nvSpPr>
        <xdr:cNvPr id="261" name="楕円 260"/>
        <xdr:cNvSpPr/>
      </xdr:nvSpPr>
      <xdr:spPr>
        <a:xfrm>
          <a:off x="1079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147320</xdr:rowOff>
    </xdr:from>
    <xdr:ext cx="531495" cy="259080"/>
    <xdr:sp macro="" textlink="">
      <xdr:nvSpPr>
        <xdr:cNvPr id="262" name="テキスト ボックス 261"/>
        <xdr:cNvSpPr txBox="1"/>
      </xdr:nvSpPr>
      <xdr:spPr>
        <a:xfrm>
          <a:off x="862965" y="16435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1" name="テキスト ボックス 270"/>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4" name="テキスト ボックス 273"/>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905"/>
    <xdr:sp macro="" textlink="">
      <xdr:nvSpPr>
        <xdr:cNvPr id="276" name="テキスト ボックス 275"/>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5905"/>
    <xdr:sp macro="" textlink="">
      <xdr:nvSpPr>
        <xdr:cNvPr id="278" name="テキスト ボックス 277"/>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2455" cy="255905"/>
    <xdr:sp macro="" textlink="">
      <xdr:nvSpPr>
        <xdr:cNvPr id="280" name="テキスト ボックス 279"/>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2" name="テキスト ボックス 281"/>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80645</xdr:rowOff>
    </xdr:from>
    <xdr:to xmlns:xdr="http://schemas.openxmlformats.org/drawingml/2006/spreadsheetDrawing">
      <xdr:col>54</xdr:col>
      <xdr:colOff>189865</xdr:colOff>
      <xdr:row>37</xdr:row>
      <xdr:rowOff>161925</xdr:rowOff>
    </xdr:to>
    <xdr:cxnSp macro="">
      <xdr:nvCxnSpPr>
        <xdr:cNvPr id="284" name="直線コネクタ 283"/>
        <xdr:cNvCxnSpPr/>
      </xdr:nvCxnSpPr>
      <xdr:spPr>
        <a:xfrm flipV="1">
          <a:off x="10475595" y="5567045"/>
          <a:ext cx="127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166370</xdr:rowOff>
    </xdr:from>
    <xdr:ext cx="534670" cy="255905"/>
    <xdr:sp macro="" textlink="">
      <xdr:nvSpPr>
        <xdr:cNvPr id="285" name="補助費等最小値テキスト"/>
        <xdr:cNvSpPr txBox="1"/>
      </xdr:nvSpPr>
      <xdr:spPr>
        <a:xfrm>
          <a:off x="10528300" y="65100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161925</xdr:rowOff>
    </xdr:from>
    <xdr:to xmlns:xdr="http://schemas.openxmlformats.org/drawingml/2006/spreadsheetDrawing">
      <xdr:col>55</xdr:col>
      <xdr:colOff>88900</xdr:colOff>
      <xdr:row>37</xdr:row>
      <xdr:rowOff>161925</xdr:rowOff>
    </xdr:to>
    <xdr:cxnSp macro="">
      <xdr:nvCxnSpPr>
        <xdr:cNvPr id="286" name="直線コネクタ 285"/>
        <xdr:cNvCxnSpPr/>
      </xdr:nvCxnSpPr>
      <xdr:spPr>
        <a:xfrm>
          <a:off x="10388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27305</xdr:rowOff>
    </xdr:from>
    <xdr:ext cx="598805" cy="259080"/>
    <xdr:sp macro="" textlink="">
      <xdr:nvSpPr>
        <xdr:cNvPr id="287" name="補助費等最大値テキスト"/>
        <xdr:cNvSpPr txBox="1"/>
      </xdr:nvSpPr>
      <xdr:spPr>
        <a:xfrm>
          <a:off x="10528300" y="5342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80645</xdr:rowOff>
    </xdr:from>
    <xdr:to xmlns:xdr="http://schemas.openxmlformats.org/drawingml/2006/spreadsheetDrawing">
      <xdr:col>55</xdr:col>
      <xdr:colOff>88900</xdr:colOff>
      <xdr:row>32</xdr:row>
      <xdr:rowOff>80645</xdr:rowOff>
    </xdr:to>
    <xdr:cxnSp macro="">
      <xdr:nvCxnSpPr>
        <xdr:cNvPr id="288" name="直線コネクタ 287"/>
        <xdr:cNvCxnSpPr/>
      </xdr:nvCxnSpPr>
      <xdr:spPr>
        <a:xfrm>
          <a:off x="10388600" y="5567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146685</xdr:rowOff>
    </xdr:from>
    <xdr:to xmlns:xdr="http://schemas.openxmlformats.org/drawingml/2006/spreadsheetDrawing">
      <xdr:col>55</xdr:col>
      <xdr:colOff>0</xdr:colOff>
      <xdr:row>37</xdr:row>
      <xdr:rowOff>5080</xdr:rowOff>
    </xdr:to>
    <xdr:cxnSp macro="">
      <xdr:nvCxnSpPr>
        <xdr:cNvPr id="289" name="直線コネクタ 288"/>
        <xdr:cNvCxnSpPr/>
      </xdr:nvCxnSpPr>
      <xdr:spPr>
        <a:xfrm>
          <a:off x="9639300" y="63188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109220</xdr:rowOff>
    </xdr:from>
    <xdr:ext cx="534670" cy="255905"/>
    <xdr:sp macro="" textlink="">
      <xdr:nvSpPr>
        <xdr:cNvPr id="290" name="補助費等平均値テキスト"/>
        <xdr:cNvSpPr txBox="1"/>
      </xdr:nvSpPr>
      <xdr:spPr>
        <a:xfrm>
          <a:off x="10528300" y="61099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16510</xdr:rowOff>
    </xdr:to>
    <xdr:sp macro="" textlink="">
      <xdr:nvSpPr>
        <xdr:cNvPr id="291" name="フローチャート: 判断 290"/>
        <xdr:cNvSpPr/>
      </xdr:nvSpPr>
      <xdr:spPr>
        <a:xfrm>
          <a:off x="10426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146685</xdr:rowOff>
    </xdr:from>
    <xdr:to xmlns:xdr="http://schemas.openxmlformats.org/drawingml/2006/spreadsheetDrawing">
      <xdr:col>50</xdr:col>
      <xdr:colOff>114300</xdr:colOff>
      <xdr:row>36</xdr:row>
      <xdr:rowOff>170180</xdr:rowOff>
    </xdr:to>
    <xdr:cxnSp macro="">
      <xdr:nvCxnSpPr>
        <xdr:cNvPr id="292" name="直線コネクタ 291"/>
        <xdr:cNvCxnSpPr/>
      </xdr:nvCxnSpPr>
      <xdr:spPr>
        <a:xfrm flipV="1">
          <a:off x="8750300" y="6318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95250</xdr:rowOff>
    </xdr:from>
    <xdr:to xmlns:xdr="http://schemas.openxmlformats.org/drawingml/2006/spreadsheetDrawing">
      <xdr:col>50</xdr:col>
      <xdr:colOff>165100</xdr:colOff>
      <xdr:row>37</xdr:row>
      <xdr:rowOff>25400</xdr:rowOff>
    </xdr:to>
    <xdr:sp macro="" textlink="">
      <xdr:nvSpPr>
        <xdr:cNvPr id="293" name="フローチャート: 判断 292"/>
        <xdr:cNvSpPr/>
      </xdr:nvSpPr>
      <xdr:spPr>
        <a:xfrm>
          <a:off x="9588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41910</xdr:rowOff>
    </xdr:from>
    <xdr:ext cx="531495" cy="255905"/>
    <xdr:sp macro="" textlink="">
      <xdr:nvSpPr>
        <xdr:cNvPr id="294" name="テキスト ボックス 293"/>
        <xdr:cNvSpPr txBox="1"/>
      </xdr:nvSpPr>
      <xdr:spPr>
        <a:xfrm>
          <a:off x="9371965" y="604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170180</xdr:rowOff>
    </xdr:from>
    <xdr:to xmlns:xdr="http://schemas.openxmlformats.org/drawingml/2006/spreadsheetDrawing">
      <xdr:col>45</xdr:col>
      <xdr:colOff>177800</xdr:colOff>
      <xdr:row>37</xdr:row>
      <xdr:rowOff>29210</xdr:rowOff>
    </xdr:to>
    <xdr:cxnSp macro="">
      <xdr:nvCxnSpPr>
        <xdr:cNvPr id="295" name="直線コネクタ 294"/>
        <xdr:cNvCxnSpPr/>
      </xdr:nvCxnSpPr>
      <xdr:spPr>
        <a:xfrm flipV="1">
          <a:off x="7861300" y="63423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39370</xdr:rowOff>
    </xdr:to>
    <xdr:sp macro="" textlink="">
      <xdr:nvSpPr>
        <xdr:cNvPr id="296" name="フローチャート: 判断 295"/>
        <xdr:cNvSpPr/>
      </xdr:nvSpPr>
      <xdr:spPr>
        <a:xfrm>
          <a:off x="8699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55880</xdr:rowOff>
    </xdr:from>
    <xdr:ext cx="531495" cy="259080"/>
    <xdr:sp macro="" textlink="">
      <xdr:nvSpPr>
        <xdr:cNvPr id="297" name="テキスト ボックス 296"/>
        <xdr:cNvSpPr txBox="1"/>
      </xdr:nvSpPr>
      <xdr:spPr>
        <a:xfrm>
          <a:off x="8482965" y="6056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118745</xdr:rowOff>
    </xdr:from>
    <xdr:to xmlns:xdr="http://schemas.openxmlformats.org/drawingml/2006/spreadsheetDrawing">
      <xdr:col>41</xdr:col>
      <xdr:colOff>50800</xdr:colOff>
      <xdr:row>37</xdr:row>
      <xdr:rowOff>29210</xdr:rowOff>
    </xdr:to>
    <xdr:cxnSp macro="">
      <xdr:nvCxnSpPr>
        <xdr:cNvPr id="298" name="直線コネクタ 297"/>
        <xdr:cNvCxnSpPr/>
      </xdr:nvCxnSpPr>
      <xdr:spPr>
        <a:xfrm>
          <a:off x="6972300" y="594804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299" name="フローチャート: 判断 298"/>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81280</xdr:rowOff>
    </xdr:from>
    <xdr:ext cx="531495" cy="259080"/>
    <xdr:sp macro="" textlink="">
      <xdr:nvSpPr>
        <xdr:cNvPr id="300" name="テキスト ボックス 299"/>
        <xdr:cNvSpPr txBox="1"/>
      </xdr:nvSpPr>
      <xdr:spPr>
        <a:xfrm>
          <a:off x="7593965" y="6082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17780</xdr:rowOff>
    </xdr:from>
    <xdr:to xmlns:xdr="http://schemas.openxmlformats.org/drawingml/2006/spreadsheetDrawing">
      <xdr:col>36</xdr:col>
      <xdr:colOff>165100</xdr:colOff>
      <xdr:row>34</xdr:row>
      <xdr:rowOff>118745</xdr:rowOff>
    </xdr:to>
    <xdr:sp macro="" textlink="">
      <xdr:nvSpPr>
        <xdr:cNvPr id="301" name="フローチャート: 判断 300"/>
        <xdr:cNvSpPr/>
      </xdr:nvSpPr>
      <xdr:spPr>
        <a:xfrm>
          <a:off x="6921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135255</xdr:rowOff>
    </xdr:from>
    <xdr:ext cx="595630" cy="255905"/>
    <xdr:sp macro="" textlink="">
      <xdr:nvSpPr>
        <xdr:cNvPr id="302" name="テキスト ボックス 301"/>
        <xdr:cNvSpPr txBox="1"/>
      </xdr:nvSpPr>
      <xdr:spPr>
        <a:xfrm>
          <a:off x="6672580" y="56216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125730</xdr:rowOff>
    </xdr:from>
    <xdr:to xmlns:xdr="http://schemas.openxmlformats.org/drawingml/2006/spreadsheetDrawing">
      <xdr:col>55</xdr:col>
      <xdr:colOff>50800</xdr:colOff>
      <xdr:row>37</xdr:row>
      <xdr:rowOff>55880</xdr:rowOff>
    </xdr:to>
    <xdr:sp macro="" textlink="">
      <xdr:nvSpPr>
        <xdr:cNvPr id="308" name="楕円 307"/>
        <xdr:cNvSpPr/>
      </xdr:nvSpPr>
      <xdr:spPr>
        <a:xfrm>
          <a:off x="10426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104140</xdr:rowOff>
    </xdr:from>
    <xdr:ext cx="534670" cy="259080"/>
    <xdr:sp macro="" textlink="">
      <xdr:nvSpPr>
        <xdr:cNvPr id="309" name="補助費等該当値テキスト"/>
        <xdr:cNvSpPr txBox="1"/>
      </xdr:nvSpPr>
      <xdr:spPr>
        <a:xfrm>
          <a:off x="10528300" y="627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95885</xdr:rowOff>
    </xdr:from>
    <xdr:to xmlns:xdr="http://schemas.openxmlformats.org/drawingml/2006/spreadsheetDrawing">
      <xdr:col>50</xdr:col>
      <xdr:colOff>165100</xdr:colOff>
      <xdr:row>37</xdr:row>
      <xdr:rowOff>26035</xdr:rowOff>
    </xdr:to>
    <xdr:sp macro="" textlink="">
      <xdr:nvSpPr>
        <xdr:cNvPr id="310" name="楕円 309"/>
        <xdr:cNvSpPr/>
      </xdr:nvSpPr>
      <xdr:spPr>
        <a:xfrm>
          <a:off x="958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17780</xdr:rowOff>
    </xdr:from>
    <xdr:ext cx="531495" cy="255905"/>
    <xdr:sp macro="" textlink="">
      <xdr:nvSpPr>
        <xdr:cNvPr id="311" name="テキスト ボックス 310"/>
        <xdr:cNvSpPr txBox="1"/>
      </xdr:nvSpPr>
      <xdr:spPr>
        <a:xfrm>
          <a:off x="9371965" y="6361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119380</xdr:rowOff>
    </xdr:from>
    <xdr:to xmlns:xdr="http://schemas.openxmlformats.org/drawingml/2006/spreadsheetDrawing">
      <xdr:col>46</xdr:col>
      <xdr:colOff>38100</xdr:colOff>
      <xdr:row>37</xdr:row>
      <xdr:rowOff>49530</xdr:rowOff>
    </xdr:to>
    <xdr:sp macro="" textlink="">
      <xdr:nvSpPr>
        <xdr:cNvPr id="312" name="楕円 311"/>
        <xdr:cNvSpPr/>
      </xdr:nvSpPr>
      <xdr:spPr>
        <a:xfrm>
          <a:off x="869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40640</xdr:rowOff>
    </xdr:from>
    <xdr:ext cx="531495" cy="255905"/>
    <xdr:sp macro="" textlink="">
      <xdr:nvSpPr>
        <xdr:cNvPr id="313" name="テキスト ボックス 312"/>
        <xdr:cNvSpPr txBox="1"/>
      </xdr:nvSpPr>
      <xdr:spPr>
        <a:xfrm>
          <a:off x="8482965" y="6384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149860</xdr:rowOff>
    </xdr:from>
    <xdr:to xmlns:xdr="http://schemas.openxmlformats.org/drawingml/2006/spreadsheetDrawing">
      <xdr:col>41</xdr:col>
      <xdr:colOff>101600</xdr:colOff>
      <xdr:row>37</xdr:row>
      <xdr:rowOff>80010</xdr:rowOff>
    </xdr:to>
    <xdr:sp macro="" textlink="">
      <xdr:nvSpPr>
        <xdr:cNvPr id="314" name="楕円 313"/>
        <xdr:cNvSpPr/>
      </xdr:nvSpPr>
      <xdr:spPr>
        <a:xfrm>
          <a:off x="781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71120</xdr:rowOff>
    </xdr:from>
    <xdr:ext cx="531495" cy="259080"/>
    <xdr:sp macro="" textlink="">
      <xdr:nvSpPr>
        <xdr:cNvPr id="315" name="テキスト ボックス 314"/>
        <xdr:cNvSpPr txBox="1"/>
      </xdr:nvSpPr>
      <xdr:spPr>
        <a:xfrm>
          <a:off x="7593965" y="641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67945</xdr:rowOff>
    </xdr:from>
    <xdr:to xmlns:xdr="http://schemas.openxmlformats.org/drawingml/2006/spreadsheetDrawing">
      <xdr:col>36</xdr:col>
      <xdr:colOff>165100</xdr:colOff>
      <xdr:row>34</xdr:row>
      <xdr:rowOff>169545</xdr:rowOff>
    </xdr:to>
    <xdr:sp macro="" textlink="">
      <xdr:nvSpPr>
        <xdr:cNvPr id="316" name="楕円 315"/>
        <xdr:cNvSpPr/>
      </xdr:nvSpPr>
      <xdr:spPr>
        <a:xfrm>
          <a:off x="6921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160655</xdr:rowOff>
    </xdr:from>
    <xdr:ext cx="595630" cy="259080"/>
    <xdr:sp macro="" textlink="">
      <xdr:nvSpPr>
        <xdr:cNvPr id="317" name="テキスト ボックス 316"/>
        <xdr:cNvSpPr txBox="1"/>
      </xdr:nvSpPr>
      <xdr:spPr>
        <a:xfrm>
          <a:off x="667258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9" name="テキスト ボックス 328"/>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3" name="テキスト ボックス 332"/>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5" name="テキスト ボックス 334"/>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7" name="テキスト ボックス 336"/>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9" name="テキスト ボックス 338"/>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8255</xdr:rowOff>
    </xdr:from>
    <xdr:to xmlns:xdr="http://schemas.openxmlformats.org/drawingml/2006/spreadsheetDrawing">
      <xdr:col>54</xdr:col>
      <xdr:colOff>189865</xdr:colOff>
      <xdr:row>58</xdr:row>
      <xdr:rowOff>65405</xdr:rowOff>
    </xdr:to>
    <xdr:cxnSp macro="">
      <xdr:nvCxnSpPr>
        <xdr:cNvPr id="341" name="直線コネクタ 340"/>
        <xdr:cNvCxnSpPr/>
      </xdr:nvCxnSpPr>
      <xdr:spPr>
        <a:xfrm flipV="1">
          <a:off x="10475595" y="875220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69215</xdr:rowOff>
    </xdr:from>
    <xdr:ext cx="534670" cy="259080"/>
    <xdr:sp macro="" textlink="">
      <xdr:nvSpPr>
        <xdr:cNvPr id="342" name="普通建設事業費最小値テキスト"/>
        <xdr:cNvSpPr txBox="1"/>
      </xdr:nvSpPr>
      <xdr:spPr>
        <a:xfrm>
          <a:off x="10528300" y="10013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65405</xdr:rowOff>
    </xdr:from>
    <xdr:to xmlns:xdr="http://schemas.openxmlformats.org/drawingml/2006/spreadsheetDrawing">
      <xdr:col>55</xdr:col>
      <xdr:colOff>88900</xdr:colOff>
      <xdr:row>58</xdr:row>
      <xdr:rowOff>65405</xdr:rowOff>
    </xdr:to>
    <xdr:cxnSp macro="">
      <xdr:nvCxnSpPr>
        <xdr:cNvPr id="343" name="直線コネクタ 342"/>
        <xdr:cNvCxnSpPr/>
      </xdr:nvCxnSpPr>
      <xdr:spPr>
        <a:xfrm>
          <a:off x="10388600" y="1000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126365</xdr:rowOff>
    </xdr:from>
    <xdr:ext cx="598805" cy="259080"/>
    <xdr:sp macro="" textlink="">
      <xdr:nvSpPr>
        <xdr:cNvPr id="344" name="普通建設事業費最大値テキスト"/>
        <xdr:cNvSpPr txBox="1"/>
      </xdr:nvSpPr>
      <xdr:spPr>
        <a:xfrm>
          <a:off x="10528300" y="8527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8255</xdr:rowOff>
    </xdr:from>
    <xdr:to xmlns:xdr="http://schemas.openxmlformats.org/drawingml/2006/spreadsheetDrawing">
      <xdr:col>55</xdr:col>
      <xdr:colOff>88900</xdr:colOff>
      <xdr:row>51</xdr:row>
      <xdr:rowOff>8255</xdr:rowOff>
    </xdr:to>
    <xdr:cxnSp macro="">
      <xdr:nvCxnSpPr>
        <xdr:cNvPr id="345" name="直線コネクタ 344"/>
        <xdr:cNvCxnSpPr/>
      </xdr:nvCxnSpPr>
      <xdr:spPr>
        <a:xfrm>
          <a:off x="10388600" y="875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117475</xdr:rowOff>
    </xdr:from>
    <xdr:to xmlns:xdr="http://schemas.openxmlformats.org/drawingml/2006/spreadsheetDrawing">
      <xdr:col>55</xdr:col>
      <xdr:colOff>0</xdr:colOff>
      <xdr:row>57</xdr:row>
      <xdr:rowOff>105410</xdr:rowOff>
    </xdr:to>
    <xdr:cxnSp macro="">
      <xdr:nvCxnSpPr>
        <xdr:cNvPr id="346" name="直線コネクタ 345"/>
        <xdr:cNvCxnSpPr/>
      </xdr:nvCxnSpPr>
      <xdr:spPr>
        <a:xfrm>
          <a:off x="9639300" y="9547225"/>
          <a:ext cx="8382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52705</xdr:rowOff>
    </xdr:from>
    <xdr:ext cx="534670" cy="255905"/>
    <xdr:sp macro="" textlink="">
      <xdr:nvSpPr>
        <xdr:cNvPr id="347" name="普通建設事業費平均値テキスト"/>
        <xdr:cNvSpPr txBox="1"/>
      </xdr:nvSpPr>
      <xdr:spPr>
        <a:xfrm>
          <a:off x="10528300" y="94824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29845</xdr:rowOff>
    </xdr:from>
    <xdr:to xmlns:xdr="http://schemas.openxmlformats.org/drawingml/2006/spreadsheetDrawing">
      <xdr:col>55</xdr:col>
      <xdr:colOff>50800</xdr:colOff>
      <xdr:row>56</xdr:row>
      <xdr:rowOff>132080</xdr:rowOff>
    </xdr:to>
    <xdr:sp macro="" textlink="">
      <xdr:nvSpPr>
        <xdr:cNvPr id="348" name="フローチャート: 判断 347"/>
        <xdr:cNvSpPr/>
      </xdr:nvSpPr>
      <xdr:spPr>
        <a:xfrm>
          <a:off x="10426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117475</xdr:rowOff>
    </xdr:from>
    <xdr:to xmlns:xdr="http://schemas.openxmlformats.org/drawingml/2006/spreadsheetDrawing">
      <xdr:col>50</xdr:col>
      <xdr:colOff>114300</xdr:colOff>
      <xdr:row>58</xdr:row>
      <xdr:rowOff>3175</xdr:rowOff>
    </xdr:to>
    <xdr:cxnSp macro="">
      <xdr:nvCxnSpPr>
        <xdr:cNvPr id="349" name="直線コネクタ 348"/>
        <xdr:cNvCxnSpPr/>
      </xdr:nvCxnSpPr>
      <xdr:spPr>
        <a:xfrm flipV="1">
          <a:off x="8750300" y="9547225"/>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36195</xdr:rowOff>
    </xdr:from>
    <xdr:to xmlns:xdr="http://schemas.openxmlformats.org/drawingml/2006/spreadsheetDrawing">
      <xdr:col>50</xdr:col>
      <xdr:colOff>165100</xdr:colOff>
      <xdr:row>56</xdr:row>
      <xdr:rowOff>137795</xdr:rowOff>
    </xdr:to>
    <xdr:sp macro="" textlink="">
      <xdr:nvSpPr>
        <xdr:cNvPr id="350" name="フローチャート: 判断 349"/>
        <xdr:cNvSpPr/>
      </xdr:nvSpPr>
      <xdr:spPr>
        <a:xfrm>
          <a:off x="95885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128905</xdr:rowOff>
    </xdr:from>
    <xdr:ext cx="531495" cy="259080"/>
    <xdr:sp macro="" textlink="">
      <xdr:nvSpPr>
        <xdr:cNvPr id="351" name="テキスト ボックス 350"/>
        <xdr:cNvSpPr txBox="1"/>
      </xdr:nvSpPr>
      <xdr:spPr>
        <a:xfrm>
          <a:off x="9371965" y="9730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58420</xdr:rowOff>
    </xdr:from>
    <xdr:to xmlns:xdr="http://schemas.openxmlformats.org/drawingml/2006/spreadsheetDrawing">
      <xdr:col>45</xdr:col>
      <xdr:colOff>177800</xdr:colOff>
      <xdr:row>58</xdr:row>
      <xdr:rowOff>3175</xdr:rowOff>
    </xdr:to>
    <xdr:cxnSp macro="">
      <xdr:nvCxnSpPr>
        <xdr:cNvPr id="352" name="直線コネクタ 351"/>
        <xdr:cNvCxnSpPr/>
      </xdr:nvCxnSpPr>
      <xdr:spPr>
        <a:xfrm>
          <a:off x="7861300" y="983107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144145</xdr:rowOff>
    </xdr:from>
    <xdr:to xmlns:xdr="http://schemas.openxmlformats.org/drawingml/2006/spreadsheetDrawing">
      <xdr:col>46</xdr:col>
      <xdr:colOff>38100</xdr:colOff>
      <xdr:row>57</xdr:row>
      <xdr:rowOff>74930</xdr:rowOff>
    </xdr:to>
    <xdr:sp macro="" textlink="">
      <xdr:nvSpPr>
        <xdr:cNvPr id="353" name="フローチャート: 判断 352"/>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90805</xdr:rowOff>
    </xdr:from>
    <xdr:ext cx="531495" cy="258445"/>
    <xdr:sp macro="" textlink="">
      <xdr:nvSpPr>
        <xdr:cNvPr id="354" name="テキスト ボックス 353"/>
        <xdr:cNvSpPr txBox="1"/>
      </xdr:nvSpPr>
      <xdr:spPr>
        <a:xfrm>
          <a:off x="8482965" y="9520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101600</xdr:rowOff>
    </xdr:from>
    <xdr:to xmlns:xdr="http://schemas.openxmlformats.org/drawingml/2006/spreadsheetDrawing">
      <xdr:col>41</xdr:col>
      <xdr:colOff>50800</xdr:colOff>
      <xdr:row>57</xdr:row>
      <xdr:rowOff>58420</xdr:rowOff>
    </xdr:to>
    <xdr:cxnSp macro="">
      <xdr:nvCxnSpPr>
        <xdr:cNvPr id="355" name="直線コネクタ 354"/>
        <xdr:cNvCxnSpPr/>
      </xdr:nvCxnSpPr>
      <xdr:spPr>
        <a:xfrm>
          <a:off x="6972300" y="970280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80010</xdr:rowOff>
    </xdr:from>
    <xdr:to xmlns:xdr="http://schemas.openxmlformats.org/drawingml/2006/spreadsheetDrawing">
      <xdr:col>41</xdr:col>
      <xdr:colOff>101600</xdr:colOff>
      <xdr:row>57</xdr:row>
      <xdr:rowOff>10160</xdr:rowOff>
    </xdr:to>
    <xdr:sp macro="" textlink="">
      <xdr:nvSpPr>
        <xdr:cNvPr id="356" name="フローチャート: 判断 355"/>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26670</xdr:rowOff>
    </xdr:from>
    <xdr:ext cx="531495" cy="259080"/>
    <xdr:sp macro="" textlink="">
      <xdr:nvSpPr>
        <xdr:cNvPr id="357" name="テキスト ボックス 356"/>
        <xdr:cNvSpPr txBox="1"/>
      </xdr:nvSpPr>
      <xdr:spPr>
        <a:xfrm>
          <a:off x="7593965" y="9456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27305</xdr:rowOff>
    </xdr:to>
    <xdr:sp macro="" textlink="">
      <xdr:nvSpPr>
        <xdr:cNvPr id="358" name="フローチャート: 判断 357"/>
        <xdr:cNvSpPr/>
      </xdr:nvSpPr>
      <xdr:spPr>
        <a:xfrm>
          <a:off x="6921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18415</xdr:rowOff>
    </xdr:from>
    <xdr:ext cx="531495" cy="255905"/>
    <xdr:sp macro="" textlink="">
      <xdr:nvSpPr>
        <xdr:cNvPr id="359" name="テキスト ボックス 358"/>
        <xdr:cNvSpPr txBox="1"/>
      </xdr:nvSpPr>
      <xdr:spPr>
        <a:xfrm>
          <a:off x="6704965" y="9791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54610</xdr:rowOff>
    </xdr:from>
    <xdr:to xmlns:xdr="http://schemas.openxmlformats.org/drawingml/2006/spreadsheetDrawing">
      <xdr:col>55</xdr:col>
      <xdr:colOff>50800</xdr:colOff>
      <xdr:row>57</xdr:row>
      <xdr:rowOff>156210</xdr:rowOff>
    </xdr:to>
    <xdr:sp macro="" textlink="">
      <xdr:nvSpPr>
        <xdr:cNvPr id="365" name="楕円 364"/>
        <xdr:cNvSpPr/>
      </xdr:nvSpPr>
      <xdr:spPr>
        <a:xfrm>
          <a:off x="10426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33020</xdr:rowOff>
    </xdr:from>
    <xdr:ext cx="534670" cy="259080"/>
    <xdr:sp macro="" textlink="">
      <xdr:nvSpPr>
        <xdr:cNvPr id="366" name="普通建設事業費該当値テキスト"/>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66675</xdr:rowOff>
    </xdr:from>
    <xdr:to xmlns:xdr="http://schemas.openxmlformats.org/drawingml/2006/spreadsheetDrawing">
      <xdr:col>50</xdr:col>
      <xdr:colOff>165100</xdr:colOff>
      <xdr:row>55</xdr:row>
      <xdr:rowOff>168275</xdr:rowOff>
    </xdr:to>
    <xdr:sp macro="" textlink="">
      <xdr:nvSpPr>
        <xdr:cNvPr id="367" name="楕円 366"/>
        <xdr:cNvSpPr/>
      </xdr:nvSpPr>
      <xdr:spPr>
        <a:xfrm>
          <a:off x="95885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13335</xdr:rowOff>
    </xdr:from>
    <xdr:ext cx="531495" cy="259080"/>
    <xdr:sp macro="" textlink="">
      <xdr:nvSpPr>
        <xdr:cNvPr id="368" name="テキスト ボックス 367"/>
        <xdr:cNvSpPr txBox="1"/>
      </xdr:nvSpPr>
      <xdr:spPr>
        <a:xfrm>
          <a:off x="9371965" y="9271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123825</xdr:rowOff>
    </xdr:from>
    <xdr:to xmlns:xdr="http://schemas.openxmlformats.org/drawingml/2006/spreadsheetDrawing">
      <xdr:col>46</xdr:col>
      <xdr:colOff>38100</xdr:colOff>
      <xdr:row>58</xdr:row>
      <xdr:rowOff>53975</xdr:rowOff>
    </xdr:to>
    <xdr:sp macro="" textlink="">
      <xdr:nvSpPr>
        <xdr:cNvPr id="369" name="楕円 368"/>
        <xdr:cNvSpPr/>
      </xdr:nvSpPr>
      <xdr:spPr>
        <a:xfrm>
          <a:off x="8699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45085</xdr:rowOff>
    </xdr:from>
    <xdr:ext cx="531495" cy="258445"/>
    <xdr:sp macro="" textlink="">
      <xdr:nvSpPr>
        <xdr:cNvPr id="370" name="テキスト ボックス 369"/>
        <xdr:cNvSpPr txBox="1"/>
      </xdr:nvSpPr>
      <xdr:spPr>
        <a:xfrm>
          <a:off x="8482965" y="9989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xdr:rowOff>
    </xdr:from>
    <xdr:to xmlns:xdr="http://schemas.openxmlformats.org/drawingml/2006/spreadsheetDrawing">
      <xdr:col>41</xdr:col>
      <xdr:colOff>101600</xdr:colOff>
      <xdr:row>57</xdr:row>
      <xdr:rowOff>109220</xdr:rowOff>
    </xdr:to>
    <xdr:sp macro="" textlink="">
      <xdr:nvSpPr>
        <xdr:cNvPr id="371" name="楕円 370"/>
        <xdr:cNvSpPr/>
      </xdr:nvSpPr>
      <xdr:spPr>
        <a:xfrm>
          <a:off x="7810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100330</xdr:rowOff>
    </xdr:from>
    <xdr:ext cx="531495" cy="255905"/>
    <xdr:sp macro="" textlink="">
      <xdr:nvSpPr>
        <xdr:cNvPr id="372" name="テキスト ボックス 371"/>
        <xdr:cNvSpPr txBox="1"/>
      </xdr:nvSpPr>
      <xdr:spPr>
        <a:xfrm>
          <a:off x="7593965" y="9872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73" name="楕円 372"/>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168910</xdr:rowOff>
    </xdr:from>
    <xdr:ext cx="531495" cy="255905"/>
    <xdr:sp macro="" textlink="">
      <xdr:nvSpPr>
        <xdr:cNvPr id="374" name="テキスト ボックス 373"/>
        <xdr:cNvSpPr txBox="1"/>
      </xdr:nvSpPr>
      <xdr:spPr>
        <a:xfrm>
          <a:off x="6704965" y="9427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86" name="テキスト ボックス 385"/>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905"/>
    <xdr:sp macro="" textlink="">
      <xdr:nvSpPr>
        <xdr:cNvPr id="388" name="テキスト ボックス 387"/>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905"/>
    <xdr:sp macro="" textlink="">
      <xdr:nvSpPr>
        <xdr:cNvPr id="392" name="テキスト ボックス 391"/>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8445"/>
    <xdr:sp macro="" textlink="">
      <xdr:nvSpPr>
        <xdr:cNvPr id="394" name="テキスト ボックス 393"/>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396" name="テキスト ボックス 395"/>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8" name="テキスト ボックス 397"/>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48260</xdr:rowOff>
    </xdr:from>
    <xdr:to xmlns:xdr="http://schemas.openxmlformats.org/drawingml/2006/spreadsheetDrawing">
      <xdr:col>54</xdr:col>
      <xdr:colOff>189865</xdr:colOff>
      <xdr:row>79</xdr:row>
      <xdr:rowOff>99060</xdr:rowOff>
    </xdr:to>
    <xdr:cxnSp macro="">
      <xdr:nvCxnSpPr>
        <xdr:cNvPr id="400" name="直線コネクタ 399"/>
        <xdr:cNvCxnSpPr/>
      </xdr:nvCxnSpPr>
      <xdr:spPr>
        <a:xfrm flipV="1">
          <a:off x="10475595" y="12049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166370</xdr:rowOff>
    </xdr:from>
    <xdr:ext cx="598805" cy="255905"/>
    <xdr:sp macro="" textlink="">
      <xdr:nvSpPr>
        <xdr:cNvPr id="403" name="普通建設事業費 （ うち新規整備　）最大値テキスト"/>
        <xdr:cNvSpPr txBox="1"/>
      </xdr:nvSpPr>
      <xdr:spPr>
        <a:xfrm>
          <a:off x="10528300" y="118249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48260</xdr:rowOff>
    </xdr:from>
    <xdr:to xmlns:xdr="http://schemas.openxmlformats.org/drawingml/2006/spreadsheetDrawing">
      <xdr:col>55</xdr:col>
      <xdr:colOff>88900</xdr:colOff>
      <xdr:row>70</xdr:row>
      <xdr:rowOff>48260</xdr:rowOff>
    </xdr:to>
    <xdr:cxnSp macro="">
      <xdr:nvCxnSpPr>
        <xdr:cNvPr id="404" name="直線コネクタ 403"/>
        <xdr:cNvCxnSpPr/>
      </xdr:nvCxnSpPr>
      <xdr:spPr>
        <a:xfrm>
          <a:off x="10388600" y="1204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24130</xdr:rowOff>
    </xdr:from>
    <xdr:to xmlns:xdr="http://schemas.openxmlformats.org/drawingml/2006/spreadsheetDrawing">
      <xdr:col>55</xdr:col>
      <xdr:colOff>0</xdr:colOff>
      <xdr:row>79</xdr:row>
      <xdr:rowOff>84455</xdr:rowOff>
    </xdr:to>
    <xdr:cxnSp macro="">
      <xdr:nvCxnSpPr>
        <xdr:cNvPr id="405" name="直線コネクタ 404"/>
        <xdr:cNvCxnSpPr/>
      </xdr:nvCxnSpPr>
      <xdr:spPr>
        <a:xfrm>
          <a:off x="9639300" y="13054330"/>
          <a:ext cx="8382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157480</xdr:rowOff>
    </xdr:from>
    <xdr:ext cx="534670" cy="255905"/>
    <xdr:sp macro="" textlink="">
      <xdr:nvSpPr>
        <xdr:cNvPr id="406" name="普通建設事業費 （ うち新規整備　）平均値テキスト"/>
        <xdr:cNvSpPr txBox="1"/>
      </xdr:nvSpPr>
      <xdr:spPr>
        <a:xfrm>
          <a:off x="10528300" y="13187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134620</xdr:rowOff>
    </xdr:from>
    <xdr:to xmlns:xdr="http://schemas.openxmlformats.org/drawingml/2006/spreadsheetDrawing">
      <xdr:col>55</xdr:col>
      <xdr:colOff>50800</xdr:colOff>
      <xdr:row>78</xdr:row>
      <xdr:rowOff>64770</xdr:rowOff>
    </xdr:to>
    <xdr:sp macro="" textlink="">
      <xdr:nvSpPr>
        <xdr:cNvPr id="407" name="フローチャート: 判断 406"/>
        <xdr:cNvSpPr/>
      </xdr:nvSpPr>
      <xdr:spPr>
        <a:xfrm>
          <a:off x="104267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24130</xdr:rowOff>
    </xdr:from>
    <xdr:to xmlns:xdr="http://schemas.openxmlformats.org/drawingml/2006/spreadsheetDrawing">
      <xdr:col>50</xdr:col>
      <xdr:colOff>114300</xdr:colOff>
      <xdr:row>79</xdr:row>
      <xdr:rowOff>75565</xdr:rowOff>
    </xdr:to>
    <xdr:cxnSp macro="">
      <xdr:nvCxnSpPr>
        <xdr:cNvPr id="408" name="直線コネクタ 407"/>
        <xdr:cNvCxnSpPr/>
      </xdr:nvCxnSpPr>
      <xdr:spPr>
        <a:xfrm flipV="1">
          <a:off x="8750300" y="13054330"/>
          <a:ext cx="889000"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167640</xdr:rowOff>
    </xdr:from>
    <xdr:to xmlns:xdr="http://schemas.openxmlformats.org/drawingml/2006/spreadsheetDrawing">
      <xdr:col>50</xdr:col>
      <xdr:colOff>165100</xdr:colOff>
      <xdr:row>78</xdr:row>
      <xdr:rowOff>97790</xdr:rowOff>
    </xdr:to>
    <xdr:sp macro="" textlink="">
      <xdr:nvSpPr>
        <xdr:cNvPr id="409" name="フローチャート: 判断 408"/>
        <xdr:cNvSpPr/>
      </xdr:nvSpPr>
      <xdr:spPr>
        <a:xfrm>
          <a:off x="958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88900</xdr:rowOff>
    </xdr:from>
    <xdr:ext cx="531495" cy="255905"/>
    <xdr:sp macro="" textlink="">
      <xdr:nvSpPr>
        <xdr:cNvPr id="410" name="テキスト ボックス 409"/>
        <xdr:cNvSpPr txBox="1"/>
      </xdr:nvSpPr>
      <xdr:spPr>
        <a:xfrm>
          <a:off x="9371965" y="13462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64770</xdr:rowOff>
    </xdr:from>
    <xdr:to xmlns:xdr="http://schemas.openxmlformats.org/drawingml/2006/spreadsheetDrawing">
      <xdr:col>45</xdr:col>
      <xdr:colOff>177800</xdr:colOff>
      <xdr:row>79</xdr:row>
      <xdr:rowOff>75565</xdr:rowOff>
    </xdr:to>
    <xdr:cxnSp macro="">
      <xdr:nvCxnSpPr>
        <xdr:cNvPr id="411" name="直線コネクタ 410"/>
        <xdr:cNvCxnSpPr/>
      </xdr:nvCxnSpPr>
      <xdr:spPr>
        <a:xfrm>
          <a:off x="7861300" y="136093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98425</xdr:rowOff>
    </xdr:from>
    <xdr:to xmlns:xdr="http://schemas.openxmlformats.org/drawingml/2006/spreadsheetDrawing">
      <xdr:col>46</xdr:col>
      <xdr:colOff>38100</xdr:colOff>
      <xdr:row>79</xdr:row>
      <xdr:rowOff>29210</xdr:rowOff>
    </xdr:to>
    <xdr:sp macro="" textlink="">
      <xdr:nvSpPr>
        <xdr:cNvPr id="412" name="フローチャート: 判断 411"/>
        <xdr:cNvSpPr/>
      </xdr:nvSpPr>
      <xdr:spPr>
        <a:xfrm>
          <a:off x="8699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45085</xdr:rowOff>
    </xdr:from>
    <xdr:ext cx="531495" cy="258445"/>
    <xdr:sp macro="" textlink="">
      <xdr:nvSpPr>
        <xdr:cNvPr id="413" name="テキスト ボックス 412"/>
        <xdr:cNvSpPr txBox="1"/>
      </xdr:nvSpPr>
      <xdr:spPr>
        <a:xfrm>
          <a:off x="8482965" y="13246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146685</xdr:rowOff>
    </xdr:from>
    <xdr:to xmlns:xdr="http://schemas.openxmlformats.org/drawingml/2006/spreadsheetDrawing">
      <xdr:col>41</xdr:col>
      <xdr:colOff>50800</xdr:colOff>
      <xdr:row>79</xdr:row>
      <xdr:rowOff>64770</xdr:rowOff>
    </xdr:to>
    <xdr:cxnSp macro="">
      <xdr:nvCxnSpPr>
        <xdr:cNvPr id="414" name="直線コネクタ 413"/>
        <xdr:cNvCxnSpPr/>
      </xdr:nvCxnSpPr>
      <xdr:spPr>
        <a:xfrm>
          <a:off x="6972300" y="135197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67310</xdr:rowOff>
    </xdr:from>
    <xdr:to xmlns:xdr="http://schemas.openxmlformats.org/drawingml/2006/spreadsheetDrawing">
      <xdr:col>41</xdr:col>
      <xdr:colOff>101600</xdr:colOff>
      <xdr:row>78</xdr:row>
      <xdr:rowOff>168910</xdr:rowOff>
    </xdr:to>
    <xdr:sp macro="" textlink="">
      <xdr:nvSpPr>
        <xdr:cNvPr id="415" name="フローチャート: 判断 414"/>
        <xdr:cNvSpPr/>
      </xdr:nvSpPr>
      <xdr:spPr>
        <a:xfrm>
          <a:off x="781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13970</xdr:rowOff>
    </xdr:from>
    <xdr:ext cx="531495" cy="259080"/>
    <xdr:sp macro="" textlink="">
      <xdr:nvSpPr>
        <xdr:cNvPr id="416" name="テキスト ボックス 415"/>
        <xdr:cNvSpPr txBox="1"/>
      </xdr:nvSpPr>
      <xdr:spPr>
        <a:xfrm>
          <a:off x="7593965" y="13215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6985</xdr:rowOff>
    </xdr:to>
    <xdr:sp macro="" textlink="">
      <xdr:nvSpPr>
        <xdr:cNvPr id="417" name="フローチャート: 判断 416"/>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23495</xdr:rowOff>
    </xdr:from>
    <xdr:ext cx="531495" cy="259080"/>
    <xdr:sp macro="" textlink="">
      <xdr:nvSpPr>
        <xdr:cNvPr id="418" name="テキスト ボックス 417"/>
        <xdr:cNvSpPr txBox="1"/>
      </xdr:nvSpPr>
      <xdr:spPr>
        <a:xfrm>
          <a:off x="6704965" y="13225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33655</xdr:rowOff>
    </xdr:from>
    <xdr:to xmlns:xdr="http://schemas.openxmlformats.org/drawingml/2006/spreadsheetDrawing">
      <xdr:col>55</xdr:col>
      <xdr:colOff>50800</xdr:colOff>
      <xdr:row>79</xdr:row>
      <xdr:rowOff>135255</xdr:rowOff>
    </xdr:to>
    <xdr:sp macro="" textlink="">
      <xdr:nvSpPr>
        <xdr:cNvPr id="424" name="楕円 423"/>
        <xdr:cNvSpPr/>
      </xdr:nvSpPr>
      <xdr:spPr>
        <a:xfrm>
          <a:off x="104267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120650</xdr:rowOff>
    </xdr:from>
    <xdr:ext cx="469900" cy="255905"/>
    <xdr:sp macro="" textlink="">
      <xdr:nvSpPr>
        <xdr:cNvPr id="425" name="普通建設事業費 （ うち新規整備　）該当値テキスト"/>
        <xdr:cNvSpPr txBox="1"/>
      </xdr:nvSpPr>
      <xdr:spPr>
        <a:xfrm>
          <a:off x="10528300" y="13493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144780</xdr:rowOff>
    </xdr:from>
    <xdr:to xmlns:xdr="http://schemas.openxmlformats.org/drawingml/2006/spreadsheetDrawing">
      <xdr:col>50</xdr:col>
      <xdr:colOff>165100</xdr:colOff>
      <xdr:row>76</xdr:row>
      <xdr:rowOff>74930</xdr:rowOff>
    </xdr:to>
    <xdr:sp macro="" textlink="">
      <xdr:nvSpPr>
        <xdr:cNvPr id="426" name="楕円 425"/>
        <xdr:cNvSpPr/>
      </xdr:nvSpPr>
      <xdr:spPr>
        <a:xfrm>
          <a:off x="9588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91440</xdr:rowOff>
    </xdr:from>
    <xdr:ext cx="531495" cy="259080"/>
    <xdr:sp macro="" textlink="">
      <xdr:nvSpPr>
        <xdr:cNvPr id="427" name="テキスト ボックス 426"/>
        <xdr:cNvSpPr txBox="1"/>
      </xdr:nvSpPr>
      <xdr:spPr>
        <a:xfrm>
          <a:off x="9371965" y="12778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24765</xdr:rowOff>
    </xdr:from>
    <xdr:to xmlns:xdr="http://schemas.openxmlformats.org/drawingml/2006/spreadsheetDrawing">
      <xdr:col>46</xdr:col>
      <xdr:colOff>38100</xdr:colOff>
      <xdr:row>79</xdr:row>
      <xdr:rowOff>126365</xdr:rowOff>
    </xdr:to>
    <xdr:sp macro="" textlink="">
      <xdr:nvSpPr>
        <xdr:cNvPr id="428" name="楕円 427"/>
        <xdr:cNvSpPr/>
      </xdr:nvSpPr>
      <xdr:spPr>
        <a:xfrm>
          <a:off x="8699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117475</xdr:rowOff>
    </xdr:from>
    <xdr:ext cx="466725" cy="259080"/>
    <xdr:sp macro="" textlink="">
      <xdr:nvSpPr>
        <xdr:cNvPr id="429" name="テキスト ボックス 428"/>
        <xdr:cNvSpPr txBox="1"/>
      </xdr:nvSpPr>
      <xdr:spPr>
        <a:xfrm>
          <a:off x="8515350" y="136620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13970</xdr:rowOff>
    </xdr:from>
    <xdr:to xmlns:xdr="http://schemas.openxmlformats.org/drawingml/2006/spreadsheetDrawing">
      <xdr:col>41</xdr:col>
      <xdr:colOff>101600</xdr:colOff>
      <xdr:row>79</xdr:row>
      <xdr:rowOff>115570</xdr:rowOff>
    </xdr:to>
    <xdr:sp macro="" textlink="">
      <xdr:nvSpPr>
        <xdr:cNvPr id="430" name="楕円 429"/>
        <xdr:cNvSpPr/>
      </xdr:nvSpPr>
      <xdr:spPr>
        <a:xfrm>
          <a:off x="781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106680</xdr:rowOff>
    </xdr:from>
    <xdr:ext cx="466725" cy="259080"/>
    <xdr:sp macro="" textlink="">
      <xdr:nvSpPr>
        <xdr:cNvPr id="431" name="テキスト ボックス 430"/>
        <xdr:cNvSpPr txBox="1"/>
      </xdr:nvSpPr>
      <xdr:spPr>
        <a:xfrm>
          <a:off x="7626350" y="136512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95885</xdr:rowOff>
    </xdr:from>
    <xdr:to xmlns:xdr="http://schemas.openxmlformats.org/drawingml/2006/spreadsheetDrawing">
      <xdr:col>36</xdr:col>
      <xdr:colOff>165100</xdr:colOff>
      <xdr:row>79</xdr:row>
      <xdr:rowOff>26035</xdr:rowOff>
    </xdr:to>
    <xdr:sp macro="" textlink="">
      <xdr:nvSpPr>
        <xdr:cNvPr id="432" name="楕円 431"/>
        <xdr:cNvSpPr/>
      </xdr:nvSpPr>
      <xdr:spPr>
        <a:xfrm>
          <a:off x="6921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17780</xdr:rowOff>
    </xdr:from>
    <xdr:ext cx="531495" cy="255905"/>
    <xdr:sp macro="" textlink="">
      <xdr:nvSpPr>
        <xdr:cNvPr id="433" name="テキスト ボックス 432"/>
        <xdr:cNvSpPr txBox="1"/>
      </xdr:nvSpPr>
      <xdr:spPr>
        <a:xfrm>
          <a:off x="6704965" y="13562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2" name="テキスト ボックス 441"/>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5" name="テキスト ボックス 444"/>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9" name="テキスト ボックス 448"/>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3" name="テキスト ボックス 452"/>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5" name="テキスト ボックス 454"/>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149225</xdr:rowOff>
    </xdr:from>
    <xdr:to xmlns:xdr="http://schemas.openxmlformats.org/drawingml/2006/spreadsheetDrawing">
      <xdr:col>54</xdr:col>
      <xdr:colOff>189865</xdr:colOff>
      <xdr:row>99</xdr:row>
      <xdr:rowOff>44450</xdr:rowOff>
    </xdr:to>
    <xdr:cxnSp macro="">
      <xdr:nvCxnSpPr>
        <xdr:cNvPr id="457" name="直線コネクタ 456"/>
        <xdr:cNvCxnSpPr/>
      </xdr:nvCxnSpPr>
      <xdr:spPr>
        <a:xfrm flipV="1">
          <a:off x="10475595" y="15408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8"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9" name="直線コネクタ 458"/>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95885</xdr:rowOff>
    </xdr:from>
    <xdr:ext cx="598805" cy="259080"/>
    <xdr:sp macro="" textlink="">
      <xdr:nvSpPr>
        <xdr:cNvPr id="460" name="普通建設事業費 （ うち更新整備　）最大値テキスト"/>
        <xdr:cNvSpPr txBox="1"/>
      </xdr:nvSpPr>
      <xdr:spPr>
        <a:xfrm>
          <a:off x="10528300" y="15183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149225</xdr:rowOff>
    </xdr:from>
    <xdr:to xmlns:xdr="http://schemas.openxmlformats.org/drawingml/2006/spreadsheetDrawing">
      <xdr:col>55</xdr:col>
      <xdr:colOff>88900</xdr:colOff>
      <xdr:row>89</xdr:row>
      <xdr:rowOff>149225</xdr:rowOff>
    </xdr:to>
    <xdr:cxnSp macro="">
      <xdr:nvCxnSpPr>
        <xdr:cNvPr id="461" name="直線コネクタ 460"/>
        <xdr:cNvCxnSpPr/>
      </xdr:nvCxnSpPr>
      <xdr:spPr>
        <a:xfrm>
          <a:off x="10388600" y="1540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166370</xdr:rowOff>
    </xdr:from>
    <xdr:to xmlns:xdr="http://schemas.openxmlformats.org/drawingml/2006/spreadsheetDrawing">
      <xdr:col>55</xdr:col>
      <xdr:colOff>0</xdr:colOff>
      <xdr:row>97</xdr:row>
      <xdr:rowOff>88265</xdr:rowOff>
    </xdr:to>
    <xdr:cxnSp macro="">
      <xdr:nvCxnSpPr>
        <xdr:cNvPr id="462" name="直線コネクタ 461"/>
        <xdr:cNvCxnSpPr/>
      </xdr:nvCxnSpPr>
      <xdr:spPr>
        <a:xfrm flipV="1">
          <a:off x="9639300" y="1662557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133985</xdr:rowOff>
    </xdr:from>
    <xdr:ext cx="534670" cy="255905"/>
    <xdr:sp macro="" textlink="">
      <xdr:nvSpPr>
        <xdr:cNvPr id="463" name="普通建設事業費 （ うち更新整備　）平均値テキスト"/>
        <xdr:cNvSpPr txBox="1"/>
      </xdr:nvSpPr>
      <xdr:spPr>
        <a:xfrm>
          <a:off x="10528300" y="16421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111125</xdr:rowOff>
    </xdr:from>
    <xdr:to xmlns:xdr="http://schemas.openxmlformats.org/drawingml/2006/spreadsheetDrawing">
      <xdr:col>55</xdr:col>
      <xdr:colOff>50800</xdr:colOff>
      <xdr:row>97</xdr:row>
      <xdr:rowOff>41275</xdr:rowOff>
    </xdr:to>
    <xdr:sp macro="" textlink="">
      <xdr:nvSpPr>
        <xdr:cNvPr id="464" name="フローチャート: 判断 463"/>
        <xdr:cNvSpPr/>
      </xdr:nvSpPr>
      <xdr:spPr>
        <a:xfrm>
          <a:off x="104267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88265</xdr:rowOff>
    </xdr:from>
    <xdr:to xmlns:xdr="http://schemas.openxmlformats.org/drawingml/2006/spreadsheetDrawing">
      <xdr:col>50</xdr:col>
      <xdr:colOff>114300</xdr:colOff>
      <xdr:row>97</xdr:row>
      <xdr:rowOff>144780</xdr:rowOff>
    </xdr:to>
    <xdr:cxnSp macro="">
      <xdr:nvCxnSpPr>
        <xdr:cNvPr id="465" name="直線コネクタ 464"/>
        <xdr:cNvCxnSpPr/>
      </xdr:nvCxnSpPr>
      <xdr:spPr>
        <a:xfrm flipV="1">
          <a:off x="8750300" y="167189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66" name="フローチャート: 判断 465"/>
        <xdr:cNvSpPr/>
      </xdr:nvSpPr>
      <xdr:spPr>
        <a:xfrm>
          <a:off x="9588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1495" cy="259080"/>
    <xdr:sp macro="" textlink="">
      <xdr:nvSpPr>
        <xdr:cNvPr id="467" name="テキスト ボックス 466"/>
        <xdr:cNvSpPr txBox="1"/>
      </xdr:nvSpPr>
      <xdr:spPr>
        <a:xfrm>
          <a:off x="937196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97790</xdr:rowOff>
    </xdr:from>
    <xdr:to xmlns:xdr="http://schemas.openxmlformats.org/drawingml/2006/spreadsheetDrawing">
      <xdr:col>45</xdr:col>
      <xdr:colOff>177800</xdr:colOff>
      <xdr:row>97</xdr:row>
      <xdr:rowOff>144780</xdr:rowOff>
    </xdr:to>
    <xdr:cxnSp macro="">
      <xdr:nvCxnSpPr>
        <xdr:cNvPr id="468" name="直線コネクタ 467"/>
        <xdr:cNvCxnSpPr/>
      </xdr:nvCxnSpPr>
      <xdr:spPr>
        <a:xfrm>
          <a:off x="7861300" y="1655699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150495</xdr:rowOff>
    </xdr:from>
    <xdr:to xmlns:xdr="http://schemas.openxmlformats.org/drawingml/2006/spreadsheetDrawing">
      <xdr:col>46</xdr:col>
      <xdr:colOff>38100</xdr:colOff>
      <xdr:row>97</xdr:row>
      <xdr:rowOff>80645</xdr:rowOff>
    </xdr:to>
    <xdr:sp macro="" textlink="">
      <xdr:nvSpPr>
        <xdr:cNvPr id="469" name="フローチャート: 判断 468"/>
        <xdr:cNvSpPr/>
      </xdr:nvSpPr>
      <xdr:spPr>
        <a:xfrm>
          <a:off x="8699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97790</xdr:rowOff>
    </xdr:from>
    <xdr:ext cx="531495" cy="255905"/>
    <xdr:sp macro="" textlink="">
      <xdr:nvSpPr>
        <xdr:cNvPr id="470" name="テキスト ボックス 469"/>
        <xdr:cNvSpPr txBox="1"/>
      </xdr:nvSpPr>
      <xdr:spPr>
        <a:xfrm>
          <a:off x="8482965" y="16385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97790</xdr:rowOff>
    </xdr:from>
    <xdr:to xmlns:xdr="http://schemas.openxmlformats.org/drawingml/2006/spreadsheetDrawing">
      <xdr:col>41</xdr:col>
      <xdr:colOff>50800</xdr:colOff>
      <xdr:row>96</xdr:row>
      <xdr:rowOff>113030</xdr:rowOff>
    </xdr:to>
    <xdr:cxnSp macro="">
      <xdr:nvCxnSpPr>
        <xdr:cNvPr id="471" name="直線コネクタ 470"/>
        <xdr:cNvCxnSpPr/>
      </xdr:nvCxnSpPr>
      <xdr:spPr>
        <a:xfrm flipV="1">
          <a:off x="6972300" y="165569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90805</xdr:rowOff>
    </xdr:from>
    <xdr:to xmlns:xdr="http://schemas.openxmlformats.org/drawingml/2006/spreadsheetDrawing">
      <xdr:col>41</xdr:col>
      <xdr:colOff>101600</xdr:colOff>
      <xdr:row>97</xdr:row>
      <xdr:rowOff>20955</xdr:rowOff>
    </xdr:to>
    <xdr:sp macro="" textlink="">
      <xdr:nvSpPr>
        <xdr:cNvPr id="472" name="フローチャート: 判断 471"/>
        <xdr:cNvSpPr/>
      </xdr:nvSpPr>
      <xdr:spPr>
        <a:xfrm>
          <a:off x="7810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12065</xdr:rowOff>
    </xdr:from>
    <xdr:ext cx="531495" cy="259080"/>
    <xdr:sp macro="" textlink="">
      <xdr:nvSpPr>
        <xdr:cNvPr id="473" name="テキスト ボックス 472"/>
        <xdr:cNvSpPr txBox="1"/>
      </xdr:nvSpPr>
      <xdr:spPr>
        <a:xfrm>
          <a:off x="7593965" y="16642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126365</xdr:rowOff>
    </xdr:from>
    <xdr:to xmlns:xdr="http://schemas.openxmlformats.org/drawingml/2006/spreadsheetDrawing">
      <xdr:col>36</xdr:col>
      <xdr:colOff>165100</xdr:colOff>
      <xdr:row>97</xdr:row>
      <xdr:rowOff>56515</xdr:rowOff>
    </xdr:to>
    <xdr:sp macro="" textlink="">
      <xdr:nvSpPr>
        <xdr:cNvPr id="474" name="フローチャート: 判断 473"/>
        <xdr:cNvSpPr/>
      </xdr:nvSpPr>
      <xdr:spPr>
        <a:xfrm>
          <a:off x="6921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47625</xdr:rowOff>
    </xdr:from>
    <xdr:ext cx="531495" cy="259080"/>
    <xdr:sp macro="" textlink="">
      <xdr:nvSpPr>
        <xdr:cNvPr id="475" name="テキスト ボックス 474"/>
        <xdr:cNvSpPr txBox="1"/>
      </xdr:nvSpPr>
      <xdr:spPr>
        <a:xfrm>
          <a:off x="6704965" y="16678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114935</xdr:rowOff>
    </xdr:from>
    <xdr:to xmlns:xdr="http://schemas.openxmlformats.org/drawingml/2006/spreadsheetDrawing">
      <xdr:col>55</xdr:col>
      <xdr:colOff>50800</xdr:colOff>
      <xdr:row>97</xdr:row>
      <xdr:rowOff>45085</xdr:rowOff>
    </xdr:to>
    <xdr:sp macro="" textlink="">
      <xdr:nvSpPr>
        <xdr:cNvPr id="481" name="楕円 480"/>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93345</xdr:rowOff>
    </xdr:from>
    <xdr:ext cx="534670" cy="259080"/>
    <xdr:sp macro="" textlink="">
      <xdr:nvSpPr>
        <xdr:cNvPr id="482" name="普通建設事業費 （ うち更新整備　）該当値テキスト"/>
        <xdr:cNvSpPr txBox="1"/>
      </xdr:nvSpPr>
      <xdr:spPr>
        <a:xfrm>
          <a:off x="10528300"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37465</xdr:rowOff>
    </xdr:from>
    <xdr:to xmlns:xdr="http://schemas.openxmlformats.org/drawingml/2006/spreadsheetDrawing">
      <xdr:col>50</xdr:col>
      <xdr:colOff>165100</xdr:colOff>
      <xdr:row>97</xdr:row>
      <xdr:rowOff>139065</xdr:rowOff>
    </xdr:to>
    <xdr:sp macro="" textlink="">
      <xdr:nvSpPr>
        <xdr:cNvPr id="483" name="楕円 482"/>
        <xdr:cNvSpPr/>
      </xdr:nvSpPr>
      <xdr:spPr>
        <a:xfrm>
          <a:off x="958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130175</xdr:rowOff>
    </xdr:from>
    <xdr:ext cx="531495" cy="259080"/>
    <xdr:sp macro="" textlink="">
      <xdr:nvSpPr>
        <xdr:cNvPr id="484" name="テキスト ボックス 483"/>
        <xdr:cNvSpPr txBox="1"/>
      </xdr:nvSpPr>
      <xdr:spPr>
        <a:xfrm>
          <a:off x="9371965" y="16760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93980</xdr:rowOff>
    </xdr:from>
    <xdr:to xmlns:xdr="http://schemas.openxmlformats.org/drawingml/2006/spreadsheetDrawing">
      <xdr:col>46</xdr:col>
      <xdr:colOff>38100</xdr:colOff>
      <xdr:row>98</xdr:row>
      <xdr:rowOff>24130</xdr:rowOff>
    </xdr:to>
    <xdr:sp macro="" textlink="">
      <xdr:nvSpPr>
        <xdr:cNvPr id="485" name="楕円 484"/>
        <xdr:cNvSpPr/>
      </xdr:nvSpPr>
      <xdr:spPr>
        <a:xfrm>
          <a:off x="8699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15240</xdr:rowOff>
    </xdr:from>
    <xdr:ext cx="531495" cy="259080"/>
    <xdr:sp macro="" textlink="">
      <xdr:nvSpPr>
        <xdr:cNvPr id="486" name="テキスト ボックス 485"/>
        <xdr:cNvSpPr txBox="1"/>
      </xdr:nvSpPr>
      <xdr:spPr>
        <a:xfrm>
          <a:off x="8482965" y="1681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46990</xdr:rowOff>
    </xdr:from>
    <xdr:to xmlns:xdr="http://schemas.openxmlformats.org/drawingml/2006/spreadsheetDrawing">
      <xdr:col>41</xdr:col>
      <xdr:colOff>101600</xdr:colOff>
      <xdr:row>96</xdr:row>
      <xdr:rowOff>148590</xdr:rowOff>
    </xdr:to>
    <xdr:sp macro="" textlink="">
      <xdr:nvSpPr>
        <xdr:cNvPr id="487" name="楕円 486"/>
        <xdr:cNvSpPr/>
      </xdr:nvSpPr>
      <xdr:spPr>
        <a:xfrm>
          <a:off x="7810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165100</xdr:rowOff>
    </xdr:from>
    <xdr:ext cx="531495" cy="259080"/>
    <xdr:sp macro="" textlink="">
      <xdr:nvSpPr>
        <xdr:cNvPr id="488" name="テキスト ボックス 487"/>
        <xdr:cNvSpPr txBox="1"/>
      </xdr:nvSpPr>
      <xdr:spPr>
        <a:xfrm>
          <a:off x="7593965" y="16281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62230</xdr:rowOff>
    </xdr:from>
    <xdr:to xmlns:xdr="http://schemas.openxmlformats.org/drawingml/2006/spreadsheetDrawing">
      <xdr:col>36</xdr:col>
      <xdr:colOff>165100</xdr:colOff>
      <xdr:row>96</xdr:row>
      <xdr:rowOff>163830</xdr:rowOff>
    </xdr:to>
    <xdr:sp macro="" textlink="">
      <xdr:nvSpPr>
        <xdr:cNvPr id="489" name="楕円 488"/>
        <xdr:cNvSpPr/>
      </xdr:nvSpPr>
      <xdr:spPr>
        <a:xfrm>
          <a:off x="6921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8890</xdr:rowOff>
    </xdr:from>
    <xdr:ext cx="531495" cy="255905"/>
    <xdr:sp macro="" textlink="">
      <xdr:nvSpPr>
        <xdr:cNvPr id="490" name="テキスト ボックス 489"/>
        <xdr:cNvSpPr txBox="1"/>
      </xdr:nvSpPr>
      <xdr:spPr>
        <a:xfrm>
          <a:off x="6704965" y="16296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9" name="テキスト ボックス 498"/>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1" name="直線コネクタ 50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02" name="テキスト ボックス 501"/>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3" name="直線コネクタ 50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04" name="テキスト ボックス 503"/>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5" name="直線コネクタ 50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6" name="テキスト ボックス 50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7" name="直線コネクタ 50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8" name="テキスト ボックス 507"/>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9" name="直線コネクタ 50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0" name="テキスト ボックス 509"/>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1" name="直線コネクタ 51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2" name="テキスト ボックス 511"/>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4" name="テキスト ボックス 513"/>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38100</xdr:rowOff>
    </xdr:from>
    <xdr:to xmlns:xdr="http://schemas.openxmlformats.org/drawingml/2006/spreadsheetDrawing">
      <xdr:col>85</xdr:col>
      <xdr:colOff>126365</xdr:colOff>
      <xdr:row>39</xdr:row>
      <xdr:rowOff>99060</xdr:rowOff>
    </xdr:to>
    <xdr:cxnSp macro="">
      <xdr:nvCxnSpPr>
        <xdr:cNvPr id="516" name="直線コネクタ 515"/>
        <xdr:cNvCxnSpPr/>
      </xdr:nvCxnSpPr>
      <xdr:spPr>
        <a:xfrm flipV="1">
          <a:off x="16317595" y="5353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114935</xdr:rowOff>
    </xdr:from>
    <xdr:ext cx="249555" cy="259080"/>
    <xdr:sp macro="" textlink="">
      <xdr:nvSpPr>
        <xdr:cNvPr id="517" name="災害復旧事業費最小値テキスト"/>
        <xdr:cNvSpPr txBox="1"/>
      </xdr:nvSpPr>
      <xdr:spPr>
        <a:xfrm>
          <a:off x="16370300" y="6801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8" name="直線コネクタ 517"/>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156210</xdr:rowOff>
    </xdr:from>
    <xdr:ext cx="534670" cy="255905"/>
    <xdr:sp macro="" textlink="">
      <xdr:nvSpPr>
        <xdr:cNvPr id="519" name="災害復旧事業費最大値テキスト"/>
        <xdr:cNvSpPr txBox="1"/>
      </xdr:nvSpPr>
      <xdr:spPr>
        <a:xfrm>
          <a:off x="16370300" y="5128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38100</xdr:rowOff>
    </xdr:from>
    <xdr:to xmlns:xdr="http://schemas.openxmlformats.org/drawingml/2006/spreadsheetDrawing">
      <xdr:col>86</xdr:col>
      <xdr:colOff>25400</xdr:colOff>
      <xdr:row>31</xdr:row>
      <xdr:rowOff>38100</xdr:rowOff>
    </xdr:to>
    <xdr:cxnSp macro="">
      <xdr:nvCxnSpPr>
        <xdr:cNvPr id="520" name="直線コネクタ 519"/>
        <xdr:cNvCxnSpPr/>
      </xdr:nvCxnSpPr>
      <xdr:spPr>
        <a:xfrm>
          <a:off x="16230600" y="535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1" name="直線コネクタ 520"/>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32385</xdr:rowOff>
    </xdr:from>
    <xdr:ext cx="469900" cy="255905"/>
    <xdr:sp macro="" textlink="">
      <xdr:nvSpPr>
        <xdr:cNvPr id="522" name="災害復旧事業費平均値テキスト"/>
        <xdr:cNvSpPr txBox="1"/>
      </xdr:nvSpPr>
      <xdr:spPr>
        <a:xfrm>
          <a:off x="16370300" y="65474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9525</xdr:rowOff>
    </xdr:from>
    <xdr:to xmlns:xdr="http://schemas.openxmlformats.org/drawingml/2006/spreadsheetDrawing">
      <xdr:col>85</xdr:col>
      <xdr:colOff>177800</xdr:colOff>
      <xdr:row>39</xdr:row>
      <xdr:rowOff>111125</xdr:rowOff>
    </xdr:to>
    <xdr:sp macro="" textlink="">
      <xdr:nvSpPr>
        <xdr:cNvPr id="523" name="フローチャート: 判断 522"/>
        <xdr:cNvSpPr/>
      </xdr:nvSpPr>
      <xdr:spPr>
        <a:xfrm>
          <a:off x="16268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83820</xdr:rowOff>
    </xdr:from>
    <xdr:to xmlns:xdr="http://schemas.openxmlformats.org/drawingml/2006/spreadsheetDrawing">
      <xdr:col>81</xdr:col>
      <xdr:colOff>50800</xdr:colOff>
      <xdr:row>39</xdr:row>
      <xdr:rowOff>99060</xdr:rowOff>
    </xdr:to>
    <xdr:cxnSp macro="">
      <xdr:nvCxnSpPr>
        <xdr:cNvPr id="524" name="直線コネクタ 523"/>
        <xdr:cNvCxnSpPr/>
      </xdr:nvCxnSpPr>
      <xdr:spPr>
        <a:xfrm>
          <a:off x="14592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25" name="フローチャート: 判断 524"/>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67945</xdr:rowOff>
    </xdr:from>
    <xdr:ext cx="466725" cy="258445"/>
    <xdr:sp macro="" textlink="">
      <xdr:nvSpPr>
        <xdr:cNvPr id="526" name="テキスト ボックス 525"/>
        <xdr:cNvSpPr txBox="1"/>
      </xdr:nvSpPr>
      <xdr:spPr>
        <a:xfrm>
          <a:off x="15246350" y="641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83820</xdr:rowOff>
    </xdr:from>
    <xdr:to xmlns:xdr="http://schemas.openxmlformats.org/drawingml/2006/spreadsheetDrawing">
      <xdr:col>76</xdr:col>
      <xdr:colOff>114300</xdr:colOff>
      <xdr:row>39</xdr:row>
      <xdr:rowOff>99060</xdr:rowOff>
    </xdr:to>
    <xdr:cxnSp macro="">
      <xdr:nvCxnSpPr>
        <xdr:cNvPr id="527" name="直線コネクタ 526"/>
        <xdr:cNvCxnSpPr/>
      </xdr:nvCxnSpPr>
      <xdr:spPr>
        <a:xfrm flipV="1">
          <a:off x="13703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63500</xdr:rowOff>
    </xdr:to>
    <xdr:sp macro="" textlink="">
      <xdr:nvSpPr>
        <xdr:cNvPr id="528" name="フローチャート: 判断 527"/>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79375</xdr:rowOff>
    </xdr:from>
    <xdr:ext cx="466725" cy="258445"/>
    <xdr:sp macro="" textlink="">
      <xdr:nvSpPr>
        <xdr:cNvPr id="529" name="テキスト ボックス 528"/>
        <xdr:cNvSpPr txBox="1"/>
      </xdr:nvSpPr>
      <xdr:spPr>
        <a:xfrm>
          <a:off x="14357350" y="64230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54610</xdr:rowOff>
    </xdr:from>
    <xdr:to xmlns:xdr="http://schemas.openxmlformats.org/drawingml/2006/spreadsheetDrawing">
      <xdr:col>71</xdr:col>
      <xdr:colOff>177800</xdr:colOff>
      <xdr:row>39</xdr:row>
      <xdr:rowOff>99060</xdr:rowOff>
    </xdr:to>
    <xdr:cxnSp macro="">
      <xdr:nvCxnSpPr>
        <xdr:cNvPr id="530" name="直線コネクタ 529"/>
        <xdr:cNvCxnSpPr/>
      </xdr:nvCxnSpPr>
      <xdr:spPr>
        <a:xfrm>
          <a:off x="12814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105410</xdr:rowOff>
    </xdr:from>
    <xdr:to xmlns:xdr="http://schemas.openxmlformats.org/drawingml/2006/spreadsheetDrawing">
      <xdr:col>72</xdr:col>
      <xdr:colOff>38100</xdr:colOff>
      <xdr:row>39</xdr:row>
      <xdr:rowOff>35560</xdr:rowOff>
    </xdr:to>
    <xdr:sp macro="" textlink="">
      <xdr:nvSpPr>
        <xdr:cNvPr id="531" name="フローチャート: 判断 530"/>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52705</xdr:rowOff>
    </xdr:from>
    <xdr:ext cx="466725" cy="255905"/>
    <xdr:sp macro="" textlink="">
      <xdr:nvSpPr>
        <xdr:cNvPr id="532" name="テキスト ボックス 531"/>
        <xdr:cNvSpPr txBox="1"/>
      </xdr:nvSpPr>
      <xdr:spPr>
        <a:xfrm>
          <a:off x="13468350" y="6396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94615</xdr:rowOff>
    </xdr:from>
    <xdr:to xmlns:xdr="http://schemas.openxmlformats.org/drawingml/2006/spreadsheetDrawing">
      <xdr:col>67</xdr:col>
      <xdr:colOff>101600</xdr:colOff>
      <xdr:row>39</xdr:row>
      <xdr:rowOff>24765</xdr:rowOff>
    </xdr:to>
    <xdr:sp macro="" textlink="">
      <xdr:nvSpPr>
        <xdr:cNvPr id="533" name="フローチャート: 判断 532"/>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41275</xdr:rowOff>
    </xdr:from>
    <xdr:ext cx="466725" cy="255905"/>
    <xdr:sp macro="" textlink="">
      <xdr:nvSpPr>
        <xdr:cNvPr id="534" name="テキスト ボックス 533"/>
        <xdr:cNvSpPr txBox="1"/>
      </xdr:nvSpPr>
      <xdr:spPr>
        <a:xfrm>
          <a:off x="12579350" y="6384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0" name="楕円 539"/>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159385</xdr:rowOff>
    </xdr:from>
    <xdr:ext cx="249555" cy="258445"/>
    <xdr:sp macro="" textlink="">
      <xdr:nvSpPr>
        <xdr:cNvPr id="541" name="災害復旧事業費該当値テキスト"/>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2" name="楕円 541"/>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6380" cy="259080"/>
    <xdr:sp macro="" textlink="">
      <xdr:nvSpPr>
        <xdr:cNvPr id="543" name="テキスト ボックス 542"/>
        <xdr:cNvSpPr txBox="1"/>
      </xdr:nvSpPr>
      <xdr:spPr>
        <a:xfrm>
          <a:off x="1535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33020</xdr:rowOff>
    </xdr:from>
    <xdr:to xmlns:xdr="http://schemas.openxmlformats.org/drawingml/2006/spreadsheetDrawing">
      <xdr:col>76</xdr:col>
      <xdr:colOff>165100</xdr:colOff>
      <xdr:row>39</xdr:row>
      <xdr:rowOff>134620</xdr:rowOff>
    </xdr:to>
    <xdr:sp macro="" textlink="">
      <xdr:nvSpPr>
        <xdr:cNvPr id="544" name="楕円 543"/>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125730</xdr:rowOff>
    </xdr:from>
    <xdr:ext cx="378460" cy="259080"/>
    <xdr:sp macro="" textlink="">
      <xdr:nvSpPr>
        <xdr:cNvPr id="545" name="テキスト ボックス 544"/>
        <xdr:cNvSpPr txBox="1"/>
      </xdr:nvSpPr>
      <xdr:spPr>
        <a:xfrm>
          <a:off x="14403070" y="6812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6" name="楕円 545"/>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6380" cy="259080"/>
    <xdr:sp macro="" textlink="">
      <xdr:nvSpPr>
        <xdr:cNvPr id="547" name="テキスト ボックス 546"/>
        <xdr:cNvSpPr txBox="1"/>
      </xdr:nvSpPr>
      <xdr:spPr>
        <a:xfrm>
          <a:off x="1357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3810</xdr:rowOff>
    </xdr:from>
    <xdr:to xmlns:xdr="http://schemas.openxmlformats.org/drawingml/2006/spreadsheetDrawing">
      <xdr:col>67</xdr:col>
      <xdr:colOff>101600</xdr:colOff>
      <xdr:row>39</xdr:row>
      <xdr:rowOff>105410</xdr:rowOff>
    </xdr:to>
    <xdr:sp macro="" textlink="">
      <xdr:nvSpPr>
        <xdr:cNvPr id="548" name="楕円 547"/>
        <xdr:cNvSpPr/>
      </xdr:nvSpPr>
      <xdr:spPr>
        <a:xfrm>
          <a:off x="12763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96520</xdr:rowOff>
    </xdr:from>
    <xdr:ext cx="466725" cy="259080"/>
    <xdr:sp macro="" textlink="">
      <xdr:nvSpPr>
        <xdr:cNvPr id="549" name="テキスト ボックス 548"/>
        <xdr:cNvSpPr txBox="1"/>
      </xdr:nvSpPr>
      <xdr:spPr>
        <a:xfrm>
          <a:off x="12579350" y="6783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8" name="テキスト ボックス 557"/>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1" name="テキスト ボックス 560"/>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3" name="テキスト ボックス 562"/>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5" name="テキスト ボックス 574"/>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8" name="テキスト ボックス 577"/>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1" name="テキスト ボックス 580"/>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83" name="テキスト ボックス 582"/>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2" name="テキスト ボックス 591"/>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94" name="テキスト ボックス 593"/>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6" name="テキスト ボックス 595"/>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8" name="テキスト ボックス 597"/>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7" name="テキスト ボックス 606"/>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0" name="テキスト ボックス 609"/>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2" name="テキスト ボックス 61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14" name="テキスト ボックス 613"/>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6" name="テキスト ボックス 61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8" name="テキスト ボックス 61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0" name="テキスト ボックス 619"/>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24130</xdr:rowOff>
    </xdr:from>
    <xdr:to xmlns:xdr="http://schemas.openxmlformats.org/drawingml/2006/spreadsheetDrawing">
      <xdr:col>85</xdr:col>
      <xdr:colOff>126365</xdr:colOff>
      <xdr:row>77</xdr:row>
      <xdr:rowOff>147320</xdr:rowOff>
    </xdr:to>
    <xdr:cxnSp macro="">
      <xdr:nvCxnSpPr>
        <xdr:cNvPr id="622" name="直線コネクタ 621"/>
        <xdr:cNvCxnSpPr/>
      </xdr:nvCxnSpPr>
      <xdr:spPr>
        <a:xfrm flipV="1">
          <a:off x="16317595" y="12025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151130</xdr:rowOff>
    </xdr:from>
    <xdr:ext cx="534670" cy="259080"/>
    <xdr:sp macro="" textlink="">
      <xdr:nvSpPr>
        <xdr:cNvPr id="623" name="公債費最小値テキスト"/>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147320</xdr:rowOff>
    </xdr:from>
    <xdr:to xmlns:xdr="http://schemas.openxmlformats.org/drawingml/2006/spreadsheetDrawing">
      <xdr:col>86</xdr:col>
      <xdr:colOff>25400</xdr:colOff>
      <xdr:row>77</xdr:row>
      <xdr:rowOff>147320</xdr:rowOff>
    </xdr:to>
    <xdr:cxnSp macro="">
      <xdr:nvCxnSpPr>
        <xdr:cNvPr id="624" name="直線コネクタ 623"/>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142240</xdr:rowOff>
    </xdr:from>
    <xdr:ext cx="534670" cy="259080"/>
    <xdr:sp macro="" textlink="">
      <xdr:nvSpPr>
        <xdr:cNvPr id="625" name="公債費最大値テキスト"/>
        <xdr:cNvSpPr txBox="1"/>
      </xdr:nvSpPr>
      <xdr:spPr>
        <a:xfrm>
          <a:off x="16370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24130</xdr:rowOff>
    </xdr:from>
    <xdr:to xmlns:xdr="http://schemas.openxmlformats.org/drawingml/2006/spreadsheetDrawing">
      <xdr:col>86</xdr:col>
      <xdr:colOff>25400</xdr:colOff>
      <xdr:row>70</xdr:row>
      <xdr:rowOff>24130</xdr:rowOff>
    </xdr:to>
    <xdr:cxnSp macro="">
      <xdr:nvCxnSpPr>
        <xdr:cNvPr id="626" name="直線コネクタ 625"/>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29210</xdr:rowOff>
    </xdr:from>
    <xdr:to xmlns:xdr="http://schemas.openxmlformats.org/drawingml/2006/spreadsheetDrawing">
      <xdr:col>85</xdr:col>
      <xdr:colOff>127000</xdr:colOff>
      <xdr:row>76</xdr:row>
      <xdr:rowOff>56515</xdr:rowOff>
    </xdr:to>
    <xdr:cxnSp macro="">
      <xdr:nvCxnSpPr>
        <xdr:cNvPr id="627" name="直線コネクタ 626"/>
        <xdr:cNvCxnSpPr/>
      </xdr:nvCxnSpPr>
      <xdr:spPr>
        <a:xfrm>
          <a:off x="15481300" y="13059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57785</xdr:rowOff>
    </xdr:from>
    <xdr:ext cx="534670" cy="259080"/>
    <xdr:sp macro="" textlink="">
      <xdr:nvSpPr>
        <xdr:cNvPr id="628" name="公債費平均値テキスト"/>
        <xdr:cNvSpPr txBox="1"/>
      </xdr:nvSpPr>
      <xdr:spPr>
        <a:xfrm>
          <a:off x="16370300" y="12745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34925</xdr:rowOff>
    </xdr:from>
    <xdr:to xmlns:xdr="http://schemas.openxmlformats.org/drawingml/2006/spreadsheetDrawing">
      <xdr:col>85</xdr:col>
      <xdr:colOff>177800</xdr:colOff>
      <xdr:row>75</xdr:row>
      <xdr:rowOff>136525</xdr:rowOff>
    </xdr:to>
    <xdr:sp macro="" textlink="">
      <xdr:nvSpPr>
        <xdr:cNvPr id="629" name="フローチャート: 判断 628"/>
        <xdr:cNvSpPr/>
      </xdr:nvSpPr>
      <xdr:spPr>
        <a:xfrm>
          <a:off x="162687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153670</xdr:rowOff>
    </xdr:from>
    <xdr:to xmlns:xdr="http://schemas.openxmlformats.org/drawingml/2006/spreadsheetDrawing">
      <xdr:col>81</xdr:col>
      <xdr:colOff>50800</xdr:colOff>
      <xdr:row>76</xdr:row>
      <xdr:rowOff>29210</xdr:rowOff>
    </xdr:to>
    <xdr:cxnSp macro="">
      <xdr:nvCxnSpPr>
        <xdr:cNvPr id="630" name="直線コネクタ 629"/>
        <xdr:cNvCxnSpPr/>
      </xdr:nvCxnSpPr>
      <xdr:spPr>
        <a:xfrm>
          <a:off x="14592300" y="13012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13970</xdr:rowOff>
    </xdr:from>
    <xdr:to xmlns:xdr="http://schemas.openxmlformats.org/drawingml/2006/spreadsheetDrawing">
      <xdr:col>81</xdr:col>
      <xdr:colOff>101600</xdr:colOff>
      <xdr:row>75</xdr:row>
      <xdr:rowOff>115570</xdr:rowOff>
    </xdr:to>
    <xdr:sp macro="" textlink="">
      <xdr:nvSpPr>
        <xdr:cNvPr id="631" name="フローチャート: 判断 630"/>
        <xdr:cNvSpPr/>
      </xdr:nvSpPr>
      <xdr:spPr>
        <a:xfrm>
          <a:off x="15430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132080</xdr:rowOff>
    </xdr:from>
    <xdr:ext cx="531495" cy="255905"/>
    <xdr:sp macro="" textlink="">
      <xdr:nvSpPr>
        <xdr:cNvPr id="632" name="テキスト ボックス 631"/>
        <xdr:cNvSpPr txBox="1"/>
      </xdr:nvSpPr>
      <xdr:spPr>
        <a:xfrm>
          <a:off x="15213965" y="12647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153670</xdr:rowOff>
    </xdr:from>
    <xdr:to xmlns:xdr="http://schemas.openxmlformats.org/drawingml/2006/spreadsheetDrawing">
      <xdr:col>76</xdr:col>
      <xdr:colOff>114300</xdr:colOff>
      <xdr:row>76</xdr:row>
      <xdr:rowOff>12700</xdr:rowOff>
    </xdr:to>
    <xdr:cxnSp macro="">
      <xdr:nvCxnSpPr>
        <xdr:cNvPr id="633" name="直線コネクタ 632"/>
        <xdr:cNvCxnSpPr/>
      </xdr:nvCxnSpPr>
      <xdr:spPr>
        <a:xfrm flipV="1">
          <a:off x="13703300" y="13012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1270</xdr:rowOff>
    </xdr:from>
    <xdr:to xmlns:xdr="http://schemas.openxmlformats.org/drawingml/2006/spreadsheetDrawing">
      <xdr:col>76</xdr:col>
      <xdr:colOff>165100</xdr:colOff>
      <xdr:row>75</xdr:row>
      <xdr:rowOff>102870</xdr:rowOff>
    </xdr:to>
    <xdr:sp macro="" textlink="">
      <xdr:nvSpPr>
        <xdr:cNvPr id="634" name="フローチャート: 判断 633"/>
        <xdr:cNvSpPr/>
      </xdr:nvSpPr>
      <xdr:spPr>
        <a:xfrm>
          <a:off x="14541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119380</xdr:rowOff>
    </xdr:from>
    <xdr:ext cx="531495" cy="259080"/>
    <xdr:sp macro="" textlink="">
      <xdr:nvSpPr>
        <xdr:cNvPr id="635" name="テキスト ボックス 634"/>
        <xdr:cNvSpPr txBox="1"/>
      </xdr:nvSpPr>
      <xdr:spPr>
        <a:xfrm>
          <a:off x="14324965" y="12635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12700</xdr:rowOff>
    </xdr:from>
    <xdr:to xmlns:xdr="http://schemas.openxmlformats.org/drawingml/2006/spreadsheetDrawing">
      <xdr:col>71</xdr:col>
      <xdr:colOff>177800</xdr:colOff>
      <xdr:row>76</xdr:row>
      <xdr:rowOff>53340</xdr:rowOff>
    </xdr:to>
    <xdr:cxnSp macro="">
      <xdr:nvCxnSpPr>
        <xdr:cNvPr id="636" name="直線コネクタ 635"/>
        <xdr:cNvCxnSpPr/>
      </xdr:nvCxnSpPr>
      <xdr:spPr>
        <a:xfrm flipV="1">
          <a:off x="12814300" y="13042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31115</xdr:rowOff>
    </xdr:from>
    <xdr:to xmlns:xdr="http://schemas.openxmlformats.org/drawingml/2006/spreadsheetDrawing">
      <xdr:col>72</xdr:col>
      <xdr:colOff>38100</xdr:colOff>
      <xdr:row>75</xdr:row>
      <xdr:rowOff>132715</xdr:rowOff>
    </xdr:to>
    <xdr:sp macro="" textlink="">
      <xdr:nvSpPr>
        <xdr:cNvPr id="637" name="フローチャート: 判断 636"/>
        <xdr:cNvSpPr/>
      </xdr:nvSpPr>
      <xdr:spPr>
        <a:xfrm>
          <a:off x="13652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149225</xdr:rowOff>
    </xdr:from>
    <xdr:ext cx="531495" cy="259080"/>
    <xdr:sp macro="" textlink="">
      <xdr:nvSpPr>
        <xdr:cNvPr id="638" name="テキスト ボックス 637"/>
        <xdr:cNvSpPr txBox="1"/>
      </xdr:nvSpPr>
      <xdr:spPr>
        <a:xfrm>
          <a:off x="13435965" y="12665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84455</xdr:rowOff>
    </xdr:from>
    <xdr:to xmlns:xdr="http://schemas.openxmlformats.org/drawingml/2006/spreadsheetDrawing">
      <xdr:col>67</xdr:col>
      <xdr:colOff>101600</xdr:colOff>
      <xdr:row>76</xdr:row>
      <xdr:rowOff>14605</xdr:rowOff>
    </xdr:to>
    <xdr:sp macro="" textlink="">
      <xdr:nvSpPr>
        <xdr:cNvPr id="639" name="フローチャート: 判断 638"/>
        <xdr:cNvSpPr/>
      </xdr:nvSpPr>
      <xdr:spPr>
        <a:xfrm>
          <a:off x="12763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31115</xdr:rowOff>
    </xdr:from>
    <xdr:ext cx="531495" cy="255905"/>
    <xdr:sp macro="" textlink="">
      <xdr:nvSpPr>
        <xdr:cNvPr id="640" name="テキスト ボックス 639"/>
        <xdr:cNvSpPr txBox="1"/>
      </xdr:nvSpPr>
      <xdr:spPr>
        <a:xfrm>
          <a:off x="12546965" y="12718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xdr:rowOff>
    </xdr:from>
    <xdr:to xmlns:xdr="http://schemas.openxmlformats.org/drawingml/2006/spreadsheetDrawing">
      <xdr:col>85</xdr:col>
      <xdr:colOff>177800</xdr:colOff>
      <xdr:row>76</xdr:row>
      <xdr:rowOff>107315</xdr:rowOff>
    </xdr:to>
    <xdr:sp macro="" textlink="">
      <xdr:nvSpPr>
        <xdr:cNvPr id="646" name="楕円 645"/>
        <xdr:cNvSpPr/>
      </xdr:nvSpPr>
      <xdr:spPr>
        <a:xfrm>
          <a:off x="162687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155575</xdr:rowOff>
    </xdr:from>
    <xdr:ext cx="534670" cy="255905"/>
    <xdr:sp macro="" textlink="">
      <xdr:nvSpPr>
        <xdr:cNvPr id="647" name="公債費該当値テキスト"/>
        <xdr:cNvSpPr txBox="1"/>
      </xdr:nvSpPr>
      <xdr:spPr>
        <a:xfrm>
          <a:off x="16370300" y="13014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149225</xdr:rowOff>
    </xdr:from>
    <xdr:to xmlns:xdr="http://schemas.openxmlformats.org/drawingml/2006/spreadsheetDrawing">
      <xdr:col>81</xdr:col>
      <xdr:colOff>101600</xdr:colOff>
      <xdr:row>76</xdr:row>
      <xdr:rowOff>79375</xdr:rowOff>
    </xdr:to>
    <xdr:sp macro="" textlink="">
      <xdr:nvSpPr>
        <xdr:cNvPr id="648" name="楕円 647"/>
        <xdr:cNvSpPr/>
      </xdr:nvSpPr>
      <xdr:spPr>
        <a:xfrm>
          <a:off x="15430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70485</xdr:rowOff>
    </xdr:from>
    <xdr:ext cx="531495" cy="259080"/>
    <xdr:sp macro="" textlink="">
      <xdr:nvSpPr>
        <xdr:cNvPr id="649" name="テキスト ボックス 648"/>
        <xdr:cNvSpPr txBox="1"/>
      </xdr:nvSpPr>
      <xdr:spPr>
        <a:xfrm>
          <a:off x="15213965" y="13100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102870</xdr:rowOff>
    </xdr:from>
    <xdr:to xmlns:xdr="http://schemas.openxmlformats.org/drawingml/2006/spreadsheetDrawing">
      <xdr:col>76</xdr:col>
      <xdr:colOff>165100</xdr:colOff>
      <xdr:row>76</xdr:row>
      <xdr:rowOff>33020</xdr:rowOff>
    </xdr:to>
    <xdr:sp macro="" textlink="">
      <xdr:nvSpPr>
        <xdr:cNvPr id="650" name="楕円 649"/>
        <xdr:cNvSpPr/>
      </xdr:nvSpPr>
      <xdr:spPr>
        <a:xfrm>
          <a:off x="14541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24130</xdr:rowOff>
    </xdr:from>
    <xdr:ext cx="531495" cy="259080"/>
    <xdr:sp macro="" textlink="">
      <xdr:nvSpPr>
        <xdr:cNvPr id="651" name="テキスト ボックス 650"/>
        <xdr:cNvSpPr txBox="1"/>
      </xdr:nvSpPr>
      <xdr:spPr>
        <a:xfrm>
          <a:off x="14324965" y="1305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133350</xdr:rowOff>
    </xdr:from>
    <xdr:to xmlns:xdr="http://schemas.openxmlformats.org/drawingml/2006/spreadsheetDrawing">
      <xdr:col>72</xdr:col>
      <xdr:colOff>38100</xdr:colOff>
      <xdr:row>76</xdr:row>
      <xdr:rowOff>63500</xdr:rowOff>
    </xdr:to>
    <xdr:sp macro="" textlink="">
      <xdr:nvSpPr>
        <xdr:cNvPr id="652" name="楕円 651"/>
        <xdr:cNvSpPr/>
      </xdr:nvSpPr>
      <xdr:spPr>
        <a:xfrm>
          <a:off x="13652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54610</xdr:rowOff>
    </xdr:from>
    <xdr:ext cx="531495" cy="255905"/>
    <xdr:sp macro="" textlink="">
      <xdr:nvSpPr>
        <xdr:cNvPr id="653" name="テキスト ボックス 652"/>
        <xdr:cNvSpPr txBox="1"/>
      </xdr:nvSpPr>
      <xdr:spPr>
        <a:xfrm>
          <a:off x="13435965" y="13084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2540</xdr:rowOff>
    </xdr:from>
    <xdr:to xmlns:xdr="http://schemas.openxmlformats.org/drawingml/2006/spreadsheetDrawing">
      <xdr:col>67</xdr:col>
      <xdr:colOff>101600</xdr:colOff>
      <xdr:row>76</xdr:row>
      <xdr:rowOff>104140</xdr:rowOff>
    </xdr:to>
    <xdr:sp macro="" textlink="">
      <xdr:nvSpPr>
        <xdr:cNvPr id="654" name="楕円 653"/>
        <xdr:cNvSpPr/>
      </xdr:nvSpPr>
      <xdr:spPr>
        <a:xfrm>
          <a:off x="12763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95250</xdr:rowOff>
    </xdr:from>
    <xdr:ext cx="531495" cy="259080"/>
    <xdr:sp macro="" textlink="">
      <xdr:nvSpPr>
        <xdr:cNvPr id="655" name="テキスト ボックス 654"/>
        <xdr:cNvSpPr txBox="1"/>
      </xdr:nvSpPr>
      <xdr:spPr>
        <a:xfrm>
          <a:off x="12546965" y="13125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4" name="テキスト ボックス 663"/>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7" name="テキスト ボックス 666"/>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69" name="テキスト ボックス 668"/>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1" name="テキスト ボックス 670"/>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3" name="テキスト ボックス 672"/>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5" name="テキスト ボックス 674"/>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17780</xdr:rowOff>
    </xdr:from>
    <xdr:to xmlns:xdr="http://schemas.openxmlformats.org/drawingml/2006/spreadsheetDrawing">
      <xdr:col>85</xdr:col>
      <xdr:colOff>126365</xdr:colOff>
      <xdr:row>98</xdr:row>
      <xdr:rowOff>137795</xdr:rowOff>
    </xdr:to>
    <xdr:cxnSp macro="">
      <xdr:nvCxnSpPr>
        <xdr:cNvPr id="677" name="直線コネクタ 676"/>
        <xdr:cNvCxnSpPr/>
      </xdr:nvCxnSpPr>
      <xdr:spPr>
        <a:xfrm flipV="1">
          <a:off x="16317595" y="1561973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8"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9" name="直線コネクタ 678"/>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135890</xdr:rowOff>
    </xdr:from>
    <xdr:ext cx="598805" cy="259080"/>
    <xdr:sp macro="" textlink="">
      <xdr:nvSpPr>
        <xdr:cNvPr id="680" name="積立金最大値テキスト"/>
        <xdr:cNvSpPr txBox="1"/>
      </xdr:nvSpPr>
      <xdr:spPr>
        <a:xfrm>
          <a:off x="16370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17780</xdr:rowOff>
    </xdr:from>
    <xdr:to xmlns:xdr="http://schemas.openxmlformats.org/drawingml/2006/spreadsheetDrawing">
      <xdr:col>86</xdr:col>
      <xdr:colOff>25400</xdr:colOff>
      <xdr:row>91</xdr:row>
      <xdr:rowOff>17780</xdr:rowOff>
    </xdr:to>
    <xdr:cxnSp macro="">
      <xdr:nvCxnSpPr>
        <xdr:cNvPr id="681" name="直線コネクタ 680"/>
        <xdr:cNvCxnSpPr/>
      </xdr:nvCxnSpPr>
      <xdr:spPr>
        <a:xfrm>
          <a:off x="16230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114300</xdr:rowOff>
    </xdr:from>
    <xdr:to xmlns:xdr="http://schemas.openxmlformats.org/drawingml/2006/spreadsheetDrawing">
      <xdr:col>85</xdr:col>
      <xdr:colOff>127000</xdr:colOff>
      <xdr:row>98</xdr:row>
      <xdr:rowOff>130810</xdr:rowOff>
    </xdr:to>
    <xdr:cxnSp macro="">
      <xdr:nvCxnSpPr>
        <xdr:cNvPr id="682" name="直線コネクタ 681"/>
        <xdr:cNvCxnSpPr/>
      </xdr:nvCxnSpPr>
      <xdr:spPr>
        <a:xfrm flipV="1">
          <a:off x="15481300" y="169164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155575</xdr:rowOff>
    </xdr:from>
    <xdr:ext cx="534670" cy="255905"/>
    <xdr:sp macro="" textlink="">
      <xdr:nvSpPr>
        <xdr:cNvPr id="683" name="積立金平均値テキスト"/>
        <xdr:cNvSpPr txBox="1"/>
      </xdr:nvSpPr>
      <xdr:spPr>
        <a:xfrm>
          <a:off x="16370300" y="166147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132715</xdr:rowOff>
    </xdr:from>
    <xdr:to xmlns:xdr="http://schemas.openxmlformats.org/drawingml/2006/spreadsheetDrawing">
      <xdr:col>85</xdr:col>
      <xdr:colOff>177800</xdr:colOff>
      <xdr:row>98</xdr:row>
      <xdr:rowOff>63500</xdr:rowOff>
    </xdr:to>
    <xdr:sp macro="" textlink="">
      <xdr:nvSpPr>
        <xdr:cNvPr id="684" name="フローチャート: 判断 683"/>
        <xdr:cNvSpPr/>
      </xdr:nvSpPr>
      <xdr:spPr>
        <a:xfrm>
          <a:off x="162687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106045</xdr:rowOff>
    </xdr:from>
    <xdr:to xmlns:xdr="http://schemas.openxmlformats.org/drawingml/2006/spreadsheetDrawing">
      <xdr:col>81</xdr:col>
      <xdr:colOff>50800</xdr:colOff>
      <xdr:row>98</xdr:row>
      <xdr:rowOff>130810</xdr:rowOff>
    </xdr:to>
    <xdr:cxnSp macro="">
      <xdr:nvCxnSpPr>
        <xdr:cNvPr id="685" name="直線コネクタ 684"/>
        <xdr:cNvCxnSpPr/>
      </xdr:nvCxnSpPr>
      <xdr:spPr>
        <a:xfrm>
          <a:off x="14592300" y="169081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118110</xdr:rowOff>
    </xdr:from>
    <xdr:to xmlns:xdr="http://schemas.openxmlformats.org/drawingml/2006/spreadsheetDrawing">
      <xdr:col>81</xdr:col>
      <xdr:colOff>101600</xdr:colOff>
      <xdr:row>98</xdr:row>
      <xdr:rowOff>48260</xdr:rowOff>
    </xdr:to>
    <xdr:sp macro="" textlink="">
      <xdr:nvSpPr>
        <xdr:cNvPr id="686" name="フローチャート: 判断 685"/>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64770</xdr:rowOff>
    </xdr:from>
    <xdr:ext cx="531495" cy="255905"/>
    <xdr:sp macro="" textlink="">
      <xdr:nvSpPr>
        <xdr:cNvPr id="687" name="テキスト ボックス 686"/>
        <xdr:cNvSpPr txBox="1"/>
      </xdr:nvSpPr>
      <xdr:spPr>
        <a:xfrm>
          <a:off x="15213965" y="16523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83820</xdr:rowOff>
    </xdr:from>
    <xdr:to xmlns:xdr="http://schemas.openxmlformats.org/drawingml/2006/spreadsheetDrawing">
      <xdr:col>76</xdr:col>
      <xdr:colOff>114300</xdr:colOff>
      <xdr:row>98</xdr:row>
      <xdr:rowOff>106045</xdr:rowOff>
    </xdr:to>
    <xdr:cxnSp macro="">
      <xdr:nvCxnSpPr>
        <xdr:cNvPr id="688" name="直線コネクタ 687"/>
        <xdr:cNvCxnSpPr/>
      </xdr:nvCxnSpPr>
      <xdr:spPr>
        <a:xfrm>
          <a:off x="13703300" y="168859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126365</xdr:rowOff>
    </xdr:from>
    <xdr:to xmlns:xdr="http://schemas.openxmlformats.org/drawingml/2006/spreadsheetDrawing">
      <xdr:col>76</xdr:col>
      <xdr:colOff>165100</xdr:colOff>
      <xdr:row>98</xdr:row>
      <xdr:rowOff>56515</xdr:rowOff>
    </xdr:to>
    <xdr:sp macro="" textlink="">
      <xdr:nvSpPr>
        <xdr:cNvPr id="689" name="フローチャート: 判断 688"/>
        <xdr:cNvSpPr/>
      </xdr:nvSpPr>
      <xdr:spPr>
        <a:xfrm>
          <a:off x="14541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73025</xdr:rowOff>
    </xdr:from>
    <xdr:ext cx="531495" cy="259080"/>
    <xdr:sp macro="" textlink="">
      <xdr:nvSpPr>
        <xdr:cNvPr id="690" name="テキスト ボックス 689"/>
        <xdr:cNvSpPr txBox="1"/>
      </xdr:nvSpPr>
      <xdr:spPr>
        <a:xfrm>
          <a:off x="14324965" y="16532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83820</xdr:rowOff>
    </xdr:from>
    <xdr:to xmlns:xdr="http://schemas.openxmlformats.org/drawingml/2006/spreadsheetDrawing">
      <xdr:col>71</xdr:col>
      <xdr:colOff>177800</xdr:colOff>
      <xdr:row>98</xdr:row>
      <xdr:rowOff>116840</xdr:rowOff>
    </xdr:to>
    <xdr:cxnSp macro="">
      <xdr:nvCxnSpPr>
        <xdr:cNvPr id="691" name="直線コネクタ 690"/>
        <xdr:cNvCxnSpPr/>
      </xdr:nvCxnSpPr>
      <xdr:spPr>
        <a:xfrm flipV="1">
          <a:off x="12814300" y="168859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125730</xdr:rowOff>
    </xdr:from>
    <xdr:to xmlns:xdr="http://schemas.openxmlformats.org/drawingml/2006/spreadsheetDrawing">
      <xdr:col>72</xdr:col>
      <xdr:colOff>38100</xdr:colOff>
      <xdr:row>98</xdr:row>
      <xdr:rowOff>55880</xdr:rowOff>
    </xdr:to>
    <xdr:sp macro="" textlink="">
      <xdr:nvSpPr>
        <xdr:cNvPr id="692" name="フローチャート: 判断 691"/>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72390</xdr:rowOff>
    </xdr:from>
    <xdr:ext cx="531495" cy="259080"/>
    <xdr:sp macro="" textlink="">
      <xdr:nvSpPr>
        <xdr:cNvPr id="693" name="テキスト ボックス 692"/>
        <xdr:cNvSpPr txBox="1"/>
      </xdr:nvSpPr>
      <xdr:spPr>
        <a:xfrm>
          <a:off x="13435965" y="16531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94" name="フローチャート: 判断 693"/>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1495" cy="259080"/>
    <xdr:sp macro="" textlink="">
      <xdr:nvSpPr>
        <xdr:cNvPr id="695" name="テキスト ボックス 694"/>
        <xdr:cNvSpPr txBox="1"/>
      </xdr:nvSpPr>
      <xdr:spPr>
        <a:xfrm>
          <a:off x="12546965" y="16589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63500</xdr:rowOff>
    </xdr:from>
    <xdr:to xmlns:xdr="http://schemas.openxmlformats.org/drawingml/2006/spreadsheetDrawing">
      <xdr:col>85</xdr:col>
      <xdr:colOff>177800</xdr:colOff>
      <xdr:row>98</xdr:row>
      <xdr:rowOff>165100</xdr:rowOff>
    </xdr:to>
    <xdr:sp macro="" textlink="">
      <xdr:nvSpPr>
        <xdr:cNvPr id="701" name="楕円 700"/>
        <xdr:cNvSpPr/>
      </xdr:nvSpPr>
      <xdr:spPr>
        <a:xfrm>
          <a:off x="162687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149860</xdr:rowOff>
    </xdr:from>
    <xdr:ext cx="469900" cy="259080"/>
    <xdr:sp macro="" textlink="">
      <xdr:nvSpPr>
        <xdr:cNvPr id="702" name="積立金該当値テキスト"/>
        <xdr:cNvSpPr txBox="1"/>
      </xdr:nvSpPr>
      <xdr:spPr>
        <a:xfrm>
          <a:off x="16370300" y="1678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80010</xdr:rowOff>
    </xdr:from>
    <xdr:to xmlns:xdr="http://schemas.openxmlformats.org/drawingml/2006/spreadsheetDrawing">
      <xdr:col>81</xdr:col>
      <xdr:colOff>101600</xdr:colOff>
      <xdr:row>99</xdr:row>
      <xdr:rowOff>10160</xdr:rowOff>
    </xdr:to>
    <xdr:sp macro="" textlink="">
      <xdr:nvSpPr>
        <xdr:cNvPr id="703" name="楕円 702"/>
        <xdr:cNvSpPr/>
      </xdr:nvSpPr>
      <xdr:spPr>
        <a:xfrm>
          <a:off x="15430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1270</xdr:rowOff>
    </xdr:from>
    <xdr:ext cx="466725" cy="259080"/>
    <xdr:sp macro="" textlink="">
      <xdr:nvSpPr>
        <xdr:cNvPr id="704" name="テキスト ボックス 703"/>
        <xdr:cNvSpPr txBox="1"/>
      </xdr:nvSpPr>
      <xdr:spPr>
        <a:xfrm>
          <a:off x="15246350" y="16974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55245</xdr:rowOff>
    </xdr:from>
    <xdr:to xmlns:xdr="http://schemas.openxmlformats.org/drawingml/2006/spreadsheetDrawing">
      <xdr:col>76</xdr:col>
      <xdr:colOff>165100</xdr:colOff>
      <xdr:row>98</xdr:row>
      <xdr:rowOff>156845</xdr:rowOff>
    </xdr:to>
    <xdr:sp macro="" textlink="">
      <xdr:nvSpPr>
        <xdr:cNvPr id="705" name="楕円 704"/>
        <xdr:cNvSpPr/>
      </xdr:nvSpPr>
      <xdr:spPr>
        <a:xfrm>
          <a:off x="1454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147955</xdr:rowOff>
    </xdr:from>
    <xdr:ext cx="466725" cy="258445"/>
    <xdr:sp macro="" textlink="">
      <xdr:nvSpPr>
        <xdr:cNvPr id="706" name="テキスト ボックス 705"/>
        <xdr:cNvSpPr txBox="1"/>
      </xdr:nvSpPr>
      <xdr:spPr>
        <a:xfrm>
          <a:off x="14357350" y="169500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33020</xdr:rowOff>
    </xdr:from>
    <xdr:to xmlns:xdr="http://schemas.openxmlformats.org/drawingml/2006/spreadsheetDrawing">
      <xdr:col>72</xdr:col>
      <xdr:colOff>38100</xdr:colOff>
      <xdr:row>98</xdr:row>
      <xdr:rowOff>134620</xdr:rowOff>
    </xdr:to>
    <xdr:sp macro="" textlink="">
      <xdr:nvSpPr>
        <xdr:cNvPr id="707" name="楕円 706"/>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125730</xdr:rowOff>
    </xdr:from>
    <xdr:ext cx="531495" cy="259080"/>
    <xdr:sp macro="" textlink="">
      <xdr:nvSpPr>
        <xdr:cNvPr id="708" name="テキスト ボックス 707"/>
        <xdr:cNvSpPr txBox="1"/>
      </xdr:nvSpPr>
      <xdr:spPr>
        <a:xfrm>
          <a:off x="13435965" y="16927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66040</xdr:rowOff>
    </xdr:from>
    <xdr:to xmlns:xdr="http://schemas.openxmlformats.org/drawingml/2006/spreadsheetDrawing">
      <xdr:col>67</xdr:col>
      <xdr:colOff>101600</xdr:colOff>
      <xdr:row>98</xdr:row>
      <xdr:rowOff>167640</xdr:rowOff>
    </xdr:to>
    <xdr:sp macro="" textlink="">
      <xdr:nvSpPr>
        <xdr:cNvPr id="709" name="楕円 708"/>
        <xdr:cNvSpPr/>
      </xdr:nvSpPr>
      <xdr:spPr>
        <a:xfrm>
          <a:off x="12763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158750</xdr:rowOff>
    </xdr:from>
    <xdr:ext cx="466725" cy="259080"/>
    <xdr:sp macro="" textlink="">
      <xdr:nvSpPr>
        <xdr:cNvPr id="710" name="テキスト ボックス 709"/>
        <xdr:cNvSpPr txBox="1"/>
      </xdr:nvSpPr>
      <xdr:spPr>
        <a:xfrm>
          <a:off x="12579350" y="16960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9" name="テキスト ボックス 718"/>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2" name="テキスト ボックス 721"/>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24" name="テキスト ボックス 723"/>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905"/>
    <xdr:sp macro="" textlink="">
      <xdr:nvSpPr>
        <xdr:cNvPr id="726" name="テキスト ボックス 725"/>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8" name="テキスト ボックス 72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2" name="テキスト ボックス 731"/>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92710</xdr:rowOff>
    </xdr:from>
    <xdr:to xmlns:xdr="http://schemas.openxmlformats.org/drawingml/2006/spreadsheetDrawing">
      <xdr:col>116</xdr:col>
      <xdr:colOff>62865</xdr:colOff>
      <xdr:row>39</xdr:row>
      <xdr:rowOff>44450</xdr:rowOff>
    </xdr:to>
    <xdr:cxnSp macro="">
      <xdr:nvCxnSpPr>
        <xdr:cNvPr id="734" name="直線コネクタ 733"/>
        <xdr:cNvCxnSpPr/>
      </xdr:nvCxnSpPr>
      <xdr:spPr>
        <a:xfrm flipV="1">
          <a:off x="22159595" y="523621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39370</xdr:rowOff>
    </xdr:from>
    <xdr:ext cx="534670" cy="259080"/>
    <xdr:sp macro="" textlink="">
      <xdr:nvSpPr>
        <xdr:cNvPr id="737" name="投資及び出資金最大値テキスト"/>
        <xdr:cNvSpPr txBox="1"/>
      </xdr:nvSpPr>
      <xdr:spPr>
        <a:xfrm>
          <a:off x="22212300" y="501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92710</xdr:rowOff>
    </xdr:from>
    <xdr:to xmlns:xdr="http://schemas.openxmlformats.org/drawingml/2006/spreadsheetDrawing">
      <xdr:col>116</xdr:col>
      <xdr:colOff>152400</xdr:colOff>
      <xdr:row>30</xdr:row>
      <xdr:rowOff>92710</xdr:rowOff>
    </xdr:to>
    <xdr:cxnSp macro="">
      <xdr:nvCxnSpPr>
        <xdr:cNvPr id="738" name="直線コネクタ 737"/>
        <xdr:cNvCxnSpPr/>
      </xdr:nvCxnSpPr>
      <xdr:spPr>
        <a:xfrm>
          <a:off x="22072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136525</xdr:rowOff>
    </xdr:from>
    <xdr:to xmlns:xdr="http://schemas.openxmlformats.org/drawingml/2006/spreadsheetDrawing">
      <xdr:col>116</xdr:col>
      <xdr:colOff>63500</xdr:colOff>
      <xdr:row>39</xdr:row>
      <xdr:rowOff>15240</xdr:rowOff>
    </xdr:to>
    <xdr:cxnSp macro="">
      <xdr:nvCxnSpPr>
        <xdr:cNvPr id="739" name="直線コネクタ 738"/>
        <xdr:cNvCxnSpPr/>
      </xdr:nvCxnSpPr>
      <xdr:spPr>
        <a:xfrm flipV="1">
          <a:off x="21323300" y="66516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145415</xdr:rowOff>
    </xdr:from>
    <xdr:ext cx="469900" cy="255905"/>
    <xdr:sp macro="" textlink="">
      <xdr:nvSpPr>
        <xdr:cNvPr id="740" name="投資及び出資金平均値テキスト"/>
        <xdr:cNvSpPr txBox="1"/>
      </xdr:nvSpPr>
      <xdr:spPr>
        <a:xfrm>
          <a:off x="22212300" y="631761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122555</xdr:rowOff>
    </xdr:from>
    <xdr:to xmlns:xdr="http://schemas.openxmlformats.org/drawingml/2006/spreadsheetDrawing">
      <xdr:col>116</xdr:col>
      <xdr:colOff>114300</xdr:colOff>
      <xdr:row>38</xdr:row>
      <xdr:rowOff>52705</xdr:rowOff>
    </xdr:to>
    <xdr:sp macro="" textlink="">
      <xdr:nvSpPr>
        <xdr:cNvPr id="741" name="フローチャート: 判断 740"/>
        <xdr:cNvSpPr/>
      </xdr:nvSpPr>
      <xdr:spPr>
        <a:xfrm>
          <a:off x="22110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154940</xdr:rowOff>
    </xdr:from>
    <xdr:to xmlns:xdr="http://schemas.openxmlformats.org/drawingml/2006/spreadsheetDrawing">
      <xdr:col>111</xdr:col>
      <xdr:colOff>177800</xdr:colOff>
      <xdr:row>39</xdr:row>
      <xdr:rowOff>15240</xdr:rowOff>
    </xdr:to>
    <xdr:cxnSp macro="">
      <xdr:nvCxnSpPr>
        <xdr:cNvPr id="742" name="直線コネクタ 741"/>
        <xdr:cNvCxnSpPr/>
      </xdr:nvCxnSpPr>
      <xdr:spPr>
        <a:xfrm>
          <a:off x="20434300" y="6670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24130</xdr:rowOff>
    </xdr:from>
    <xdr:to xmlns:xdr="http://schemas.openxmlformats.org/drawingml/2006/spreadsheetDrawing">
      <xdr:col>112</xdr:col>
      <xdr:colOff>38100</xdr:colOff>
      <xdr:row>38</xdr:row>
      <xdr:rowOff>125730</xdr:rowOff>
    </xdr:to>
    <xdr:sp macro="" textlink="">
      <xdr:nvSpPr>
        <xdr:cNvPr id="743" name="フローチャート: 判断 742"/>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142240</xdr:rowOff>
    </xdr:from>
    <xdr:ext cx="466725" cy="259080"/>
    <xdr:sp macro="" textlink="">
      <xdr:nvSpPr>
        <xdr:cNvPr id="744" name="テキスト ボックス 743"/>
        <xdr:cNvSpPr txBox="1"/>
      </xdr:nvSpPr>
      <xdr:spPr>
        <a:xfrm>
          <a:off x="21088350" y="6314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148590</xdr:rowOff>
    </xdr:from>
    <xdr:to xmlns:xdr="http://schemas.openxmlformats.org/drawingml/2006/spreadsheetDrawing">
      <xdr:col>107</xdr:col>
      <xdr:colOff>50800</xdr:colOff>
      <xdr:row>38</xdr:row>
      <xdr:rowOff>154940</xdr:rowOff>
    </xdr:to>
    <xdr:cxnSp macro="">
      <xdr:nvCxnSpPr>
        <xdr:cNvPr id="745" name="直線コネクタ 744"/>
        <xdr:cNvCxnSpPr/>
      </xdr:nvCxnSpPr>
      <xdr:spPr>
        <a:xfrm>
          <a:off x="19545300" y="6663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29210</xdr:rowOff>
    </xdr:from>
    <xdr:to xmlns:xdr="http://schemas.openxmlformats.org/drawingml/2006/spreadsheetDrawing">
      <xdr:col>107</xdr:col>
      <xdr:colOff>101600</xdr:colOff>
      <xdr:row>38</xdr:row>
      <xdr:rowOff>130810</xdr:rowOff>
    </xdr:to>
    <xdr:sp macro="" textlink="">
      <xdr:nvSpPr>
        <xdr:cNvPr id="746" name="フローチャート: 判断 745"/>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147320</xdr:rowOff>
    </xdr:from>
    <xdr:ext cx="466725" cy="259080"/>
    <xdr:sp macro="" textlink="">
      <xdr:nvSpPr>
        <xdr:cNvPr id="747" name="テキスト ボックス 746"/>
        <xdr:cNvSpPr txBox="1"/>
      </xdr:nvSpPr>
      <xdr:spPr>
        <a:xfrm>
          <a:off x="20199350" y="6319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148590</xdr:rowOff>
    </xdr:to>
    <xdr:cxnSp macro="">
      <xdr:nvCxnSpPr>
        <xdr:cNvPr id="748" name="直線コネクタ 747"/>
        <xdr:cNvCxnSpPr/>
      </xdr:nvCxnSpPr>
      <xdr:spPr>
        <a:xfrm>
          <a:off x="18656300" y="6652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20955</xdr:rowOff>
    </xdr:from>
    <xdr:to xmlns:xdr="http://schemas.openxmlformats.org/drawingml/2006/spreadsheetDrawing">
      <xdr:col>102</xdr:col>
      <xdr:colOff>165100</xdr:colOff>
      <xdr:row>38</xdr:row>
      <xdr:rowOff>122555</xdr:rowOff>
    </xdr:to>
    <xdr:sp macro="" textlink="">
      <xdr:nvSpPr>
        <xdr:cNvPr id="749" name="フローチャート: 判断 748"/>
        <xdr:cNvSpPr/>
      </xdr:nvSpPr>
      <xdr:spPr>
        <a:xfrm>
          <a:off x="19494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139065</xdr:rowOff>
    </xdr:from>
    <xdr:ext cx="466725" cy="259080"/>
    <xdr:sp macro="" textlink="">
      <xdr:nvSpPr>
        <xdr:cNvPr id="750" name="テキスト ボックス 749"/>
        <xdr:cNvSpPr txBox="1"/>
      </xdr:nvSpPr>
      <xdr:spPr>
        <a:xfrm>
          <a:off x="19310350" y="6311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92710</xdr:rowOff>
    </xdr:to>
    <xdr:sp macro="" textlink="">
      <xdr:nvSpPr>
        <xdr:cNvPr id="751" name="フローチャート: 判断 750"/>
        <xdr:cNvSpPr/>
      </xdr:nvSpPr>
      <xdr:spPr>
        <a:xfrm>
          <a:off x="18605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6725" cy="255905"/>
    <xdr:sp macro="" textlink="">
      <xdr:nvSpPr>
        <xdr:cNvPr id="752" name="テキスト ボックス 751"/>
        <xdr:cNvSpPr txBox="1"/>
      </xdr:nvSpPr>
      <xdr:spPr>
        <a:xfrm>
          <a:off x="18421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15875</xdr:rowOff>
    </xdr:to>
    <xdr:sp macro="" textlink="">
      <xdr:nvSpPr>
        <xdr:cNvPr id="758" name="楕円 757"/>
        <xdr:cNvSpPr/>
      </xdr:nvSpPr>
      <xdr:spPr>
        <a:xfrm>
          <a:off x="22110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635</xdr:rowOff>
    </xdr:from>
    <xdr:ext cx="469900" cy="259080"/>
    <xdr:sp macro="" textlink="">
      <xdr:nvSpPr>
        <xdr:cNvPr id="759" name="投資及び出資金該当値テキスト"/>
        <xdr:cNvSpPr txBox="1"/>
      </xdr:nvSpPr>
      <xdr:spPr>
        <a:xfrm>
          <a:off x="22212300" y="651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135890</xdr:rowOff>
    </xdr:from>
    <xdr:to xmlns:xdr="http://schemas.openxmlformats.org/drawingml/2006/spreadsheetDrawing">
      <xdr:col>112</xdr:col>
      <xdr:colOff>38100</xdr:colOff>
      <xdr:row>39</xdr:row>
      <xdr:rowOff>66040</xdr:rowOff>
    </xdr:to>
    <xdr:sp macro="" textlink="">
      <xdr:nvSpPr>
        <xdr:cNvPr id="760" name="楕円 759"/>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57150</xdr:rowOff>
    </xdr:from>
    <xdr:ext cx="378460" cy="259080"/>
    <xdr:sp macro="" textlink="">
      <xdr:nvSpPr>
        <xdr:cNvPr id="761" name="テキスト ボックス 760"/>
        <xdr:cNvSpPr txBox="1"/>
      </xdr:nvSpPr>
      <xdr:spPr>
        <a:xfrm>
          <a:off x="21134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104140</xdr:rowOff>
    </xdr:from>
    <xdr:to xmlns:xdr="http://schemas.openxmlformats.org/drawingml/2006/spreadsheetDrawing">
      <xdr:col>107</xdr:col>
      <xdr:colOff>101600</xdr:colOff>
      <xdr:row>39</xdr:row>
      <xdr:rowOff>34290</xdr:rowOff>
    </xdr:to>
    <xdr:sp macro="" textlink="">
      <xdr:nvSpPr>
        <xdr:cNvPr id="762" name="楕円 761"/>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25400</xdr:rowOff>
    </xdr:from>
    <xdr:ext cx="378460" cy="259080"/>
    <xdr:sp macro="" textlink="">
      <xdr:nvSpPr>
        <xdr:cNvPr id="763" name="テキスト ボックス 762"/>
        <xdr:cNvSpPr txBox="1"/>
      </xdr:nvSpPr>
      <xdr:spPr>
        <a:xfrm>
          <a:off x="20245070" y="6711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97790</xdr:rowOff>
    </xdr:from>
    <xdr:to xmlns:xdr="http://schemas.openxmlformats.org/drawingml/2006/spreadsheetDrawing">
      <xdr:col>102</xdr:col>
      <xdr:colOff>165100</xdr:colOff>
      <xdr:row>39</xdr:row>
      <xdr:rowOff>27940</xdr:rowOff>
    </xdr:to>
    <xdr:sp macro="" textlink="">
      <xdr:nvSpPr>
        <xdr:cNvPr id="764" name="楕円 763"/>
        <xdr:cNvSpPr/>
      </xdr:nvSpPr>
      <xdr:spPr>
        <a:xfrm>
          <a:off x="19494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19050</xdr:rowOff>
    </xdr:from>
    <xdr:ext cx="378460" cy="255905"/>
    <xdr:sp macro="" textlink="">
      <xdr:nvSpPr>
        <xdr:cNvPr id="765" name="テキスト ボックス 764"/>
        <xdr:cNvSpPr txBox="1"/>
      </xdr:nvSpPr>
      <xdr:spPr>
        <a:xfrm>
          <a:off x="19356070" y="67056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766" name="楕円 765"/>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7620</xdr:rowOff>
    </xdr:from>
    <xdr:ext cx="466725" cy="255905"/>
    <xdr:sp macro="" textlink="">
      <xdr:nvSpPr>
        <xdr:cNvPr id="767" name="テキスト ボックス 766"/>
        <xdr:cNvSpPr txBox="1"/>
      </xdr:nvSpPr>
      <xdr:spPr>
        <a:xfrm>
          <a:off x="18421350" y="6694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6" name="テキスト ボックス 775"/>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8" name="直線コネクタ 777"/>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745" cy="259080"/>
    <xdr:sp macro="" textlink="">
      <xdr:nvSpPr>
        <xdr:cNvPr id="779" name="テキスト ボックス 778"/>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0" name="直線コネクタ 779"/>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4185" cy="255905"/>
    <xdr:sp macro="" textlink="">
      <xdr:nvSpPr>
        <xdr:cNvPr id="781" name="テキスト ボックス 780"/>
        <xdr:cNvSpPr txBox="1"/>
      </xdr:nvSpPr>
      <xdr:spPr>
        <a:xfrm>
          <a:off x="17820640" y="9745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2" name="直線コネクタ 781"/>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4185" cy="259080"/>
    <xdr:sp macro="" textlink="">
      <xdr:nvSpPr>
        <xdr:cNvPr id="783" name="テキスト ボックス 782"/>
        <xdr:cNvSpPr txBox="1"/>
      </xdr:nvSpPr>
      <xdr:spPr>
        <a:xfrm>
          <a:off x="17820640" y="9418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4" name="直線コネクタ 783"/>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4185" cy="255905"/>
    <xdr:sp macro="" textlink="">
      <xdr:nvSpPr>
        <xdr:cNvPr id="785" name="テキスト ボックス 784"/>
        <xdr:cNvSpPr txBox="1"/>
      </xdr:nvSpPr>
      <xdr:spPr>
        <a:xfrm>
          <a:off x="17820640" y="9093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6" name="直線コネクタ 785"/>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7" name="テキスト ボックス 786"/>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8" name="直線コネクタ 787"/>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9" name="テキスト ボックス 788"/>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1" name="テキスト ボックス 790"/>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121285</xdr:rowOff>
    </xdr:from>
    <xdr:to xmlns:xdr="http://schemas.openxmlformats.org/drawingml/2006/spreadsheetDrawing">
      <xdr:col>116</xdr:col>
      <xdr:colOff>62865</xdr:colOff>
      <xdr:row>59</xdr:row>
      <xdr:rowOff>99060</xdr:rowOff>
    </xdr:to>
    <xdr:cxnSp macro="">
      <xdr:nvCxnSpPr>
        <xdr:cNvPr id="793" name="直線コネクタ 792"/>
        <xdr:cNvCxnSpPr/>
      </xdr:nvCxnSpPr>
      <xdr:spPr>
        <a:xfrm flipV="1">
          <a:off x="22159595" y="8693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4"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5" name="直線コネクタ 794"/>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67945</xdr:rowOff>
    </xdr:from>
    <xdr:ext cx="534670" cy="258445"/>
    <xdr:sp macro="" textlink="">
      <xdr:nvSpPr>
        <xdr:cNvPr id="796" name="貸付金最大値テキスト"/>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121285</xdr:rowOff>
    </xdr:from>
    <xdr:to xmlns:xdr="http://schemas.openxmlformats.org/drawingml/2006/spreadsheetDrawing">
      <xdr:col>116</xdr:col>
      <xdr:colOff>152400</xdr:colOff>
      <xdr:row>50</xdr:row>
      <xdr:rowOff>121285</xdr:rowOff>
    </xdr:to>
    <xdr:cxnSp macro="">
      <xdr:nvCxnSpPr>
        <xdr:cNvPr id="797" name="直線コネクタ 796"/>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8" name="直線コネクタ 797"/>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169545</xdr:rowOff>
    </xdr:from>
    <xdr:ext cx="469900" cy="255905"/>
    <xdr:sp macro="" textlink="">
      <xdr:nvSpPr>
        <xdr:cNvPr id="799" name="貸付金平均値テキスト"/>
        <xdr:cNvSpPr txBox="1"/>
      </xdr:nvSpPr>
      <xdr:spPr>
        <a:xfrm>
          <a:off x="22212300" y="977074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146685</xdr:rowOff>
    </xdr:from>
    <xdr:to xmlns:xdr="http://schemas.openxmlformats.org/drawingml/2006/spreadsheetDrawing">
      <xdr:col>116</xdr:col>
      <xdr:colOff>114300</xdr:colOff>
      <xdr:row>58</xdr:row>
      <xdr:rowOff>76835</xdr:rowOff>
    </xdr:to>
    <xdr:sp macro="" textlink="">
      <xdr:nvSpPr>
        <xdr:cNvPr id="800" name="フローチャート: 判断 799"/>
        <xdr:cNvSpPr/>
      </xdr:nvSpPr>
      <xdr:spPr>
        <a:xfrm>
          <a:off x="22110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1" name="直線コネクタ 800"/>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29210</xdr:rowOff>
    </xdr:from>
    <xdr:to xmlns:xdr="http://schemas.openxmlformats.org/drawingml/2006/spreadsheetDrawing">
      <xdr:col>112</xdr:col>
      <xdr:colOff>38100</xdr:colOff>
      <xdr:row>57</xdr:row>
      <xdr:rowOff>130175</xdr:rowOff>
    </xdr:to>
    <xdr:sp macro="" textlink="">
      <xdr:nvSpPr>
        <xdr:cNvPr id="802" name="フローチャート: 判断 801"/>
        <xdr:cNvSpPr/>
      </xdr:nvSpPr>
      <xdr:spPr>
        <a:xfrm>
          <a:off x="21272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146685</xdr:rowOff>
    </xdr:from>
    <xdr:ext cx="466725" cy="255905"/>
    <xdr:sp macro="" textlink="">
      <xdr:nvSpPr>
        <xdr:cNvPr id="803" name="テキスト ボックス 802"/>
        <xdr:cNvSpPr txBox="1"/>
      </xdr:nvSpPr>
      <xdr:spPr>
        <a:xfrm>
          <a:off x="21088350" y="95764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4" name="直線コネクタ 803"/>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111760</xdr:rowOff>
    </xdr:from>
    <xdr:to xmlns:xdr="http://schemas.openxmlformats.org/drawingml/2006/spreadsheetDrawing">
      <xdr:col>107</xdr:col>
      <xdr:colOff>101600</xdr:colOff>
      <xdr:row>58</xdr:row>
      <xdr:rowOff>41910</xdr:rowOff>
    </xdr:to>
    <xdr:sp macro="" textlink="">
      <xdr:nvSpPr>
        <xdr:cNvPr id="805" name="フローチャート: 判断 804"/>
        <xdr:cNvSpPr/>
      </xdr:nvSpPr>
      <xdr:spPr>
        <a:xfrm>
          <a:off x="20383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58420</xdr:rowOff>
    </xdr:from>
    <xdr:ext cx="466725" cy="259080"/>
    <xdr:sp macro="" textlink="">
      <xdr:nvSpPr>
        <xdr:cNvPr id="806" name="テキスト ボックス 805"/>
        <xdr:cNvSpPr txBox="1"/>
      </xdr:nvSpPr>
      <xdr:spPr>
        <a:xfrm>
          <a:off x="20199350" y="9659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7" name="直線コネクタ 806"/>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100330</xdr:rowOff>
    </xdr:from>
    <xdr:to xmlns:xdr="http://schemas.openxmlformats.org/drawingml/2006/spreadsheetDrawing">
      <xdr:col>102</xdr:col>
      <xdr:colOff>165100</xdr:colOff>
      <xdr:row>58</xdr:row>
      <xdr:rowOff>30480</xdr:rowOff>
    </xdr:to>
    <xdr:sp macro="" textlink="">
      <xdr:nvSpPr>
        <xdr:cNvPr id="808" name="フローチャート: 判断 807"/>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46990</xdr:rowOff>
    </xdr:from>
    <xdr:ext cx="466725" cy="259080"/>
    <xdr:sp macro="" textlink="">
      <xdr:nvSpPr>
        <xdr:cNvPr id="809" name="テキスト ボックス 808"/>
        <xdr:cNvSpPr txBox="1"/>
      </xdr:nvSpPr>
      <xdr:spPr>
        <a:xfrm>
          <a:off x="19310350" y="964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99695</xdr:rowOff>
    </xdr:from>
    <xdr:to xmlns:xdr="http://schemas.openxmlformats.org/drawingml/2006/spreadsheetDrawing">
      <xdr:col>98</xdr:col>
      <xdr:colOff>38100</xdr:colOff>
      <xdr:row>58</xdr:row>
      <xdr:rowOff>29845</xdr:rowOff>
    </xdr:to>
    <xdr:sp macro="" textlink="">
      <xdr:nvSpPr>
        <xdr:cNvPr id="810" name="フローチャート: 判断 809"/>
        <xdr:cNvSpPr/>
      </xdr:nvSpPr>
      <xdr:spPr>
        <a:xfrm>
          <a:off x="18605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46990</xdr:rowOff>
    </xdr:from>
    <xdr:ext cx="466725" cy="259080"/>
    <xdr:sp macro="" textlink="">
      <xdr:nvSpPr>
        <xdr:cNvPr id="811" name="テキスト ボックス 810"/>
        <xdr:cNvSpPr txBox="1"/>
      </xdr:nvSpPr>
      <xdr:spPr>
        <a:xfrm>
          <a:off x="18421350" y="964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7" name="楕円 816"/>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5905"/>
    <xdr:sp macro="" textlink="">
      <xdr:nvSpPr>
        <xdr:cNvPr id="818" name="貸付金該当値テキスト"/>
        <xdr:cNvSpPr txBox="1"/>
      </xdr:nvSpPr>
      <xdr:spPr>
        <a:xfrm>
          <a:off x="22212300" y="10078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9" name="楕円 818"/>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6380" cy="259080"/>
    <xdr:sp macro="" textlink="">
      <xdr:nvSpPr>
        <xdr:cNvPr id="820" name="テキスト ボックス 819"/>
        <xdr:cNvSpPr txBox="1"/>
      </xdr:nvSpPr>
      <xdr:spPr>
        <a:xfrm>
          <a:off x="21198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1" name="楕円 820"/>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6380" cy="259080"/>
    <xdr:sp macro="" textlink="">
      <xdr:nvSpPr>
        <xdr:cNvPr id="822" name="テキスト ボックス 821"/>
        <xdr:cNvSpPr txBox="1"/>
      </xdr:nvSpPr>
      <xdr:spPr>
        <a:xfrm>
          <a:off x="20309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3" name="楕円 822"/>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6380" cy="259080"/>
    <xdr:sp macro="" textlink="">
      <xdr:nvSpPr>
        <xdr:cNvPr id="824" name="テキスト ボックス 823"/>
        <xdr:cNvSpPr txBox="1"/>
      </xdr:nvSpPr>
      <xdr:spPr>
        <a:xfrm>
          <a:off x="19420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5" name="楕円 824"/>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6380" cy="259080"/>
    <xdr:sp macro="" textlink="">
      <xdr:nvSpPr>
        <xdr:cNvPr id="826" name="テキスト ボックス 825"/>
        <xdr:cNvSpPr txBox="1"/>
      </xdr:nvSpPr>
      <xdr:spPr>
        <a:xfrm>
          <a:off x="18531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5" name="テキスト ボックス 834"/>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37" name="テキスト ボックス 836"/>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8" name="直線コネクタ 837"/>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905"/>
    <xdr:sp macro="" textlink="">
      <xdr:nvSpPr>
        <xdr:cNvPr id="839" name="テキスト ボックス 838"/>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0" name="直線コネクタ 839"/>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905"/>
    <xdr:sp macro="" textlink="">
      <xdr:nvSpPr>
        <xdr:cNvPr id="841" name="テキスト ボックス 840"/>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2" name="直線コネクタ 841"/>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905"/>
    <xdr:sp macro="" textlink="">
      <xdr:nvSpPr>
        <xdr:cNvPr id="843" name="テキスト ボックス 842"/>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4" name="直線コネクタ 843"/>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905"/>
    <xdr:sp macro="" textlink="">
      <xdr:nvSpPr>
        <xdr:cNvPr id="845" name="テキスト ボックス 844"/>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47" name="テキスト ボックス 846"/>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45720</xdr:rowOff>
    </xdr:from>
    <xdr:to xmlns:xdr="http://schemas.openxmlformats.org/drawingml/2006/spreadsheetDrawing">
      <xdr:col>116</xdr:col>
      <xdr:colOff>62865</xdr:colOff>
      <xdr:row>78</xdr:row>
      <xdr:rowOff>132080</xdr:rowOff>
    </xdr:to>
    <xdr:cxnSp macro="">
      <xdr:nvCxnSpPr>
        <xdr:cNvPr id="849" name="直線コネクタ 848"/>
        <xdr:cNvCxnSpPr/>
      </xdr:nvCxnSpPr>
      <xdr:spPr>
        <a:xfrm flipV="1">
          <a:off x="22159595" y="1221867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135890</xdr:rowOff>
    </xdr:from>
    <xdr:ext cx="534670" cy="259080"/>
    <xdr:sp macro="" textlink="">
      <xdr:nvSpPr>
        <xdr:cNvPr id="850" name="繰出金最小値テキスト"/>
        <xdr:cNvSpPr txBox="1"/>
      </xdr:nvSpPr>
      <xdr:spPr>
        <a:xfrm>
          <a:off x="22212300" y="13508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132080</xdr:rowOff>
    </xdr:from>
    <xdr:to xmlns:xdr="http://schemas.openxmlformats.org/drawingml/2006/spreadsheetDrawing">
      <xdr:col>116</xdr:col>
      <xdr:colOff>152400</xdr:colOff>
      <xdr:row>78</xdr:row>
      <xdr:rowOff>132080</xdr:rowOff>
    </xdr:to>
    <xdr:cxnSp macro="">
      <xdr:nvCxnSpPr>
        <xdr:cNvPr id="851" name="直線コネクタ 850"/>
        <xdr:cNvCxnSpPr/>
      </xdr:nvCxnSpPr>
      <xdr:spPr>
        <a:xfrm>
          <a:off x="22072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163830</xdr:rowOff>
    </xdr:from>
    <xdr:ext cx="534670" cy="259080"/>
    <xdr:sp macro="" textlink="">
      <xdr:nvSpPr>
        <xdr:cNvPr id="852" name="繰出金最大値テキスト"/>
        <xdr:cNvSpPr txBox="1"/>
      </xdr:nvSpPr>
      <xdr:spPr>
        <a:xfrm>
          <a:off x="22212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45720</xdr:rowOff>
    </xdr:from>
    <xdr:to xmlns:xdr="http://schemas.openxmlformats.org/drawingml/2006/spreadsheetDrawing">
      <xdr:col>116</xdr:col>
      <xdr:colOff>152400</xdr:colOff>
      <xdr:row>71</xdr:row>
      <xdr:rowOff>45720</xdr:rowOff>
    </xdr:to>
    <xdr:cxnSp macro="">
      <xdr:nvCxnSpPr>
        <xdr:cNvPr id="853" name="直線コネクタ 852"/>
        <xdr:cNvCxnSpPr/>
      </xdr:nvCxnSpPr>
      <xdr:spPr>
        <a:xfrm>
          <a:off x="22072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74930</xdr:rowOff>
    </xdr:from>
    <xdr:to xmlns:xdr="http://schemas.openxmlformats.org/drawingml/2006/spreadsheetDrawing">
      <xdr:col>116</xdr:col>
      <xdr:colOff>63500</xdr:colOff>
      <xdr:row>76</xdr:row>
      <xdr:rowOff>77470</xdr:rowOff>
    </xdr:to>
    <xdr:cxnSp macro="">
      <xdr:nvCxnSpPr>
        <xdr:cNvPr id="854" name="直線コネクタ 853"/>
        <xdr:cNvCxnSpPr/>
      </xdr:nvCxnSpPr>
      <xdr:spPr>
        <a:xfrm flipV="1">
          <a:off x="21323300" y="131051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50165</xdr:rowOff>
    </xdr:from>
    <xdr:ext cx="534670" cy="259080"/>
    <xdr:sp macro="" textlink="">
      <xdr:nvSpPr>
        <xdr:cNvPr id="855" name="繰出金平均値テキスト"/>
        <xdr:cNvSpPr txBox="1"/>
      </xdr:nvSpPr>
      <xdr:spPr>
        <a:xfrm>
          <a:off x="22212300" y="13080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71755</xdr:rowOff>
    </xdr:from>
    <xdr:to xmlns:xdr="http://schemas.openxmlformats.org/drawingml/2006/spreadsheetDrawing">
      <xdr:col>116</xdr:col>
      <xdr:colOff>114300</xdr:colOff>
      <xdr:row>77</xdr:row>
      <xdr:rowOff>1905</xdr:rowOff>
    </xdr:to>
    <xdr:sp macro="" textlink="">
      <xdr:nvSpPr>
        <xdr:cNvPr id="856" name="フローチャート: 判断 855"/>
        <xdr:cNvSpPr/>
      </xdr:nvSpPr>
      <xdr:spPr>
        <a:xfrm>
          <a:off x="221107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77470</xdr:rowOff>
    </xdr:from>
    <xdr:to xmlns:xdr="http://schemas.openxmlformats.org/drawingml/2006/spreadsheetDrawing">
      <xdr:col>111</xdr:col>
      <xdr:colOff>177800</xdr:colOff>
      <xdr:row>76</xdr:row>
      <xdr:rowOff>85090</xdr:rowOff>
    </xdr:to>
    <xdr:cxnSp macro="">
      <xdr:nvCxnSpPr>
        <xdr:cNvPr id="857" name="直線コネクタ 856"/>
        <xdr:cNvCxnSpPr/>
      </xdr:nvCxnSpPr>
      <xdr:spPr>
        <a:xfrm flipV="1">
          <a:off x="20434300" y="13107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123825</xdr:rowOff>
    </xdr:from>
    <xdr:to xmlns:xdr="http://schemas.openxmlformats.org/drawingml/2006/spreadsheetDrawing">
      <xdr:col>112</xdr:col>
      <xdr:colOff>38100</xdr:colOff>
      <xdr:row>76</xdr:row>
      <xdr:rowOff>53975</xdr:rowOff>
    </xdr:to>
    <xdr:sp macro="" textlink="">
      <xdr:nvSpPr>
        <xdr:cNvPr id="858" name="フローチャート: 判断 857"/>
        <xdr:cNvSpPr/>
      </xdr:nvSpPr>
      <xdr:spPr>
        <a:xfrm>
          <a:off x="21272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70485</xdr:rowOff>
    </xdr:from>
    <xdr:ext cx="531495" cy="259080"/>
    <xdr:sp macro="" textlink="">
      <xdr:nvSpPr>
        <xdr:cNvPr id="859" name="テキスト ボックス 858"/>
        <xdr:cNvSpPr txBox="1"/>
      </xdr:nvSpPr>
      <xdr:spPr>
        <a:xfrm>
          <a:off x="21055965" y="12757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85090</xdr:rowOff>
    </xdr:from>
    <xdr:to xmlns:xdr="http://schemas.openxmlformats.org/drawingml/2006/spreadsheetDrawing">
      <xdr:col>107</xdr:col>
      <xdr:colOff>50800</xdr:colOff>
      <xdr:row>76</xdr:row>
      <xdr:rowOff>149225</xdr:rowOff>
    </xdr:to>
    <xdr:cxnSp macro="">
      <xdr:nvCxnSpPr>
        <xdr:cNvPr id="860" name="直線コネクタ 859"/>
        <xdr:cNvCxnSpPr/>
      </xdr:nvCxnSpPr>
      <xdr:spPr>
        <a:xfrm flipV="1">
          <a:off x="19545300" y="131152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133350</xdr:rowOff>
    </xdr:from>
    <xdr:to xmlns:xdr="http://schemas.openxmlformats.org/drawingml/2006/spreadsheetDrawing">
      <xdr:col>107</xdr:col>
      <xdr:colOff>101600</xdr:colOff>
      <xdr:row>76</xdr:row>
      <xdr:rowOff>63500</xdr:rowOff>
    </xdr:to>
    <xdr:sp macro="" textlink="">
      <xdr:nvSpPr>
        <xdr:cNvPr id="861" name="フローチャート: 判断 860"/>
        <xdr:cNvSpPr/>
      </xdr:nvSpPr>
      <xdr:spPr>
        <a:xfrm>
          <a:off x="20383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80010</xdr:rowOff>
    </xdr:from>
    <xdr:ext cx="531495" cy="259080"/>
    <xdr:sp macro="" textlink="">
      <xdr:nvSpPr>
        <xdr:cNvPr id="862" name="テキスト ボックス 861"/>
        <xdr:cNvSpPr txBox="1"/>
      </xdr:nvSpPr>
      <xdr:spPr>
        <a:xfrm>
          <a:off x="20166965" y="12767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114300</xdr:rowOff>
    </xdr:from>
    <xdr:to xmlns:xdr="http://schemas.openxmlformats.org/drawingml/2006/spreadsheetDrawing">
      <xdr:col>102</xdr:col>
      <xdr:colOff>114300</xdr:colOff>
      <xdr:row>76</xdr:row>
      <xdr:rowOff>149225</xdr:rowOff>
    </xdr:to>
    <xdr:cxnSp macro="">
      <xdr:nvCxnSpPr>
        <xdr:cNvPr id="863" name="直線コネクタ 862"/>
        <xdr:cNvCxnSpPr/>
      </xdr:nvCxnSpPr>
      <xdr:spPr>
        <a:xfrm>
          <a:off x="18656300" y="131445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166370</xdr:rowOff>
    </xdr:from>
    <xdr:to xmlns:xdr="http://schemas.openxmlformats.org/drawingml/2006/spreadsheetDrawing">
      <xdr:col>102</xdr:col>
      <xdr:colOff>165100</xdr:colOff>
      <xdr:row>76</xdr:row>
      <xdr:rowOff>95885</xdr:rowOff>
    </xdr:to>
    <xdr:sp macro="" textlink="">
      <xdr:nvSpPr>
        <xdr:cNvPr id="864" name="フローチャート: 判断 863"/>
        <xdr:cNvSpPr/>
      </xdr:nvSpPr>
      <xdr:spPr>
        <a:xfrm>
          <a:off x="19494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112395</xdr:rowOff>
    </xdr:from>
    <xdr:ext cx="531495" cy="255905"/>
    <xdr:sp macro="" textlink="">
      <xdr:nvSpPr>
        <xdr:cNvPr id="865" name="テキスト ボックス 864"/>
        <xdr:cNvSpPr txBox="1"/>
      </xdr:nvSpPr>
      <xdr:spPr>
        <a:xfrm>
          <a:off x="19277965" y="12799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6985</xdr:rowOff>
    </xdr:from>
    <xdr:to xmlns:xdr="http://schemas.openxmlformats.org/drawingml/2006/spreadsheetDrawing">
      <xdr:col>98</xdr:col>
      <xdr:colOff>38100</xdr:colOff>
      <xdr:row>76</xdr:row>
      <xdr:rowOff>109220</xdr:rowOff>
    </xdr:to>
    <xdr:sp macro="" textlink="">
      <xdr:nvSpPr>
        <xdr:cNvPr id="866" name="フローチャート: 判断 865"/>
        <xdr:cNvSpPr/>
      </xdr:nvSpPr>
      <xdr:spPr>
        <a:xfrm>
          <a:off x="18605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125095</xdr:rowOff>
    </xdr:from>
    <xdr:ext cx="531495" cy="258445"/>
    <xdr:sp macro="" textlink="">
      <xdr:nvSpPr>
        <xdr:cNvPr id="867" name="テキスト ボックス 866"/>
        <xdr:cNvSpPr txBox="1"/>
      </xdr:nvSpPr>
      <xdr:spPr>
        <a:xfrm>
          <a:off x="18388965" y="128123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24130</xdr:rowOff>
    </xdr:from>
    <xdr:to xmlns:xdr="http://schemas.openxmlformats.org/drawingml/2006/spreadsheetDrawing">
      <xdr:col>116</xdr:col>
      <xdr:colOff>114300</xdr:colOff>
      <xdr:row>76</xdr:row>
      <xdr:rowOff>125730</xdr:rowOff>
    </xdr:to>
    <xdr:sp macro="" textlink="">
      <xdr:nvSpPr>
        <xdr:cNvPr id="873" name="楕円 872"/>
        <xdr:cNvSpPr/>
      </xdr:nvSpPr>
      <xdr:spPr>
        <a:xfrm>
          <a:off x="221107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46990</xdr:rowOff>
    </xdr:from>
    <xdr:ext cx="534670" cy="259080"/>
    <xdr:sp macro="" textlink="">
      <xdr:nvSpPr>
        <xdr:cNvPr id="874" name="繰出金該当値テキスト"/>
        <xdr:cNvSpPr txBox="1"/>
      </xdr:nvSpPr>
      <xdr:spPr>
        <a:xfrm>
          <a:off x="22212300" y="1290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26670</xdr:rowOff>
    </xdr:from>
    <xdr:to xmlns:xdr="http://schemas.openxmlformats.org/drawingml/2006/spreadsheetDrawing">
      <xdr:col>112</xdr:col>
      <xdr:colOff>38100</xdr:colOff>
      <xdr:row>76</xdr:row>
      <xdr:rowOff>128270</xdr:rowOff>
    </xdr:to>
    <xdr:sp macro="" textlink="">
      <xdr:nvSpPr>
        <xdr:cNvPr id="875" name="楕円 874"/>
        <xdr:cNvSpPr/>
      </xdr:nvSpPr>
      <xdr:spPr>
        <a:xfrm>
          <a:off x="21272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119380</xdr:rowOff>
    </xdr:from>
    <xdr:ext cx="531495" cy="259080"/>
    <xdr:sp macro="" textlink="">
      <xdr:nvSpPr>
        <xdr:cNvPr id="876" name="テキスト ボックス 875"/>
        <xdr:cNvSpPr txBox="1"/>
      </xdr:nvSpPr>
      <xdr:spPr>
        <a:xfrm>
          <a:off x="21055965" y="13149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34290</xdr:rowOff>
    </xdr:from>
    <xdr:to xmlns:xdr="http://schemas.openxmlformats.org/drawingml/2006/spreadsheetDrawing">
      <xdr:col>107</xdr:col>
      <xdr:colOff>101600</xdr:colOff>
      <xdr:row>76</xdr:row>
      <xdr:rowOff>135890</xdr:rowOff>
    </xdr:to>
    <xdr:sp macro="" textlink="">
      <xdr:nvSpPr>
        <xdr:cNvPr id="877" name="楕円 876"/>
        <xdr:cNvSpPr/>
      </xdr:nvSpPr>
      <xdr:spPr>
        <a:xfrm>
          <a:off x="20383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127000</xdr:rowOff>
    </xdr:from>
    <xdr:ext cx="531495" cy="259080"/>
    <xdr:sp macro="" textlink="">
      <xdr:nvSpPr>
        <xdr:cNvPr id="878" name="テキスト ボックス 877"/>
        <xdr:cNvSpPr txBox="1"/>
      </xdr:nvSpPr>
      <xdr:spPr>
        <a:xfrm>
          <a:off x="20166965" y="13157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98425</xdr:rowOff>
    </xdr:from>
    <xdr:to xmlns:xdr="http://schemas.openxmlformats.org/drawingml/2006/spreadsheetDrawing">
      <xdr:col>102</xdr:col>
      <xdr:colOff>165100</xdr:colOff>
      <xdr:row>77</xdr:row>
      <xdr:rowOff>29210</xdr:rowOff>
    </xdr:to>
    <xdr:sp macro="" textlink="">
      <xdr:nvSpPr>
        <xdr:cNvPr id="879" name="楕円 878"/>
        <xdr:cNvSpPr/>
      </xdr:nvSpPr>
      <xdr:spPr>
        <a:xfrm>
          <a:off x="19494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19685</xdr:rowOff>
    </xdr:from>
    <xdr:ext cx="531495" cy="255905"/>
    <xdr:sp macro="" textlink="">
      <xdr:nvSpPr>
        <xdr:cNvPr id="880" name="テキスト ボックス 879"/>
        <xdr:cNvSpPr txBox="1"/>
      </xdr:nvSpPr>
      <xdr:spPr>
        <a:xfrm>
          <a:off x="19277965" y="13221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63500</xdr:rowOff>
    </xdr:from>
    <xdr:to xmlns:xdr="http://schemas.openxmlformats.org/drawingml/2006/spreadsheetDrawing">
      <xdr:col>98</xdr:col>
      <xdr:colOff>38100</xdr:colOff>
      <xdr:row>76</xdr:row>
      <xdr:rowOff>165100</xdr:rowOff>
    </xdr:to>
    <xdr:sp macro="" textlink="">
      <xdr:nvSpPr>
        <xdr:cNvPr id="881" name="楕円 880"/>
        <xdr:cNvSpPr/>
      </xdr:nvSpPr>
      <xdr:spPr>
        <a:xfrm>
          <a:off x="18605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156210</xdr:rowOff>
    </xdr:from>
    <xdr:ext cx="531495" cy="255905"/>
    <xdr:sp macro="" textlink="">
      <xdr:nvSpPr>
        <xdr:cNvPr id="882" name="テキスト ボックス 881"/>
        <xdr:cNvSpPr txBox="1"/>
      </xdr:nvSpPr>
      <xdr:spPr>
        <a:xfrm>
          <a:off x="18388965" y="13186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1" name="テキスト ボックス 890"/>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4" name="テキスト ボックス 893"/>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6" name="テキスト ボックス 895"/>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8" name="テキスト ボックス 907"/>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1" name="テキスト ボックス 910"/>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4" name="テキスト ボックス 913"/>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6" name="テキスト ボックス 915"/>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5" name="テキスト ボックス 924"/>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7" name="テキスト ボックス 926"/>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9" name="テキスト ボックス 928"/>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1" name="テキスト ボックス 930"/>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a:t>
          </a:r>
          <a:r>
            <a:rPr kumimoji="1" lang="ja-JP" altLang="ja-JP" sz="1300">
              <a:solidFill>
                <a:schemeClr val="dk1"/>
              </a:solidFill>
              <a:effectLst/>
              <a:latin typeface="HGSｺﾞｼｯｸM"/>
              <a:ea typeface="HGSｺﾞｼｯｸM"/>
              <a:cs typeface="+mn-cs"/>
            </a:rPr>
            <a:t>」は、</a:t>
          </a:r>
          <a:r>
            <a:rPr kumimoji="1" lang="ja-JP" altLang="en-US" sz="1300">
              <a:solidFill>
                <a:schemeClr val="dk1"/>
              </a:solidFill>
              <a:effectLst/>
              <a:latin typeface="HGSｺﾞｼｯｸM"/>
              <a:ea typeface="HGSｺﾞｼｯｸM"/>
              <a:cs typeface="+mn-cs"/>
            </a:rPr>
            <a:t>人事院勧告に準拠した給料表の改正により増加</a:t>
          </a:r>
          <a:r>
            <a:rPr kumimoji="1" lang="ja-JP" altLang="en-US" sz="1300">
              <a:solidFill>
                <a:schemeClr val="dk1"/>
              </a:solidFill>
              <a:effectLst/>
              <a:latin typeface="HGSｺﾞｼｯｸM"/>
              <a:ea typeface="HGSｺﾞｼｯｸM"/>
              <a:cs typeface="+mn-cs"/>
            </a:rPr>
            <a:t>している</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pPr eaLnBrk="1" fontAlgn="auto" latinLnBrk="0" hangingPunct="1"/>
          <a:r>
            <a:rPr lang="ja-JP" altLang="en-US" sz="1300">
              <a:effectLst/>
              <a:latin typeface="HGSｺﾞｼｯｸM"/>
              <a:ea typeface="HGSｺﾞｼｯｸM"/>
            </a:rPr>
            <a:t>　「物件費」は、</a:t>
          </a:r>
          <a:r>
            <a:rPr kumimoji="1" lang="ja-JP" altLang="ja-JP" sz="1300" b="0" i="0" baseline="0">
              <a:solidFill>
                <a:schemeClr val="dk1"/>
              </a:solidFill>
              <a:effectLst/>
              <a:latin typeface="HGSｺﾞｼｯｸM"/>
              <a:ea typeface="HGSｺﾞｼｯｸM"/>
              <a:cs typeface="+mn-cs"/>
            </a:rPr>
            <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庁舎大規模改修に伴い庁舎機能の一部を仮庁舎へ移動したことによるネットワーク整備等により増加した。近年の</a:t>
          </a:r>
          <a:r>
            <a:rPr kumimoji="1" lang="ja-JP" altLang="en-US" sz="1300">
              <a:solidFill>
                <a:schemeClr val="dk1"/>
              </a:solidFill>
              <a:effectLst/>
              <a:latin typeface="HGSｺﾞｼｯｸM"/>
              <a:ea typeface="HGSｺﾞｼｯｸM"/>
              <a:cs typeface="+mn-cs"/>
            </a:rPr>
            <a:t>物価高騰等の影響を考慮すると、委託料や光熱水費等、全体的に増加していくことが見込まれる。</a:t>
          </a:r>
          <a:endParaRPr lang="ja-JP" altLang="ja-JP" sz="1300">
            <a:effectLst/>
            <a:latin typeface="HGSｺﾞｼｯｸM"/>
            <a:ea typeface="HGSｺﾞｼｯｸM"/>
          </a:endParaRPr>
        </a:p>
        <a:p>
          <a:pPr eaLnBrk="1" fontAlgn="auto" latinLnBrk="0" hangingPunct="1"/>
          <a:r>
            <a:rPr kumimoji="1" lang="ja-JP" altLang="ja-JP" sz="1300">
              <a:solidFill>
                <a:schemeClr val="dk1"/>
              </a:solidFill>
              <a:effectLst/>
              <a:latin typeface="HGSｺﾞｼｯｸM"/>
              <a:ea typeface="HGSｺﾞｼｯｸM"/>
              <a:cs typeface="+mn-cs"/>
            </a:rPr>
            <a:t>　「扶助費」は、</a:t>
          </a:r>
          <a:r>
            <a:rPr kumimoji="1" lang="ja-JP" altLang="ja-JP" sz="1300" b="0" i="0" baseline="0">
              <a:solidFill>
                <a:schemeClr val="dk1"/>
              </a:solidFill>
              <a:effectLst/>
              <a:latin typeface="HGSｺﾞｼｯｸM"/>
              <a:ea typeface="HGSｺﾞｼｯｸM"/>
              <a:cs typeface="+mn-cs"/>
            </a:rPr>
            <a:t/>
          </a:r>
          <a:r>
            <a:rPr kumimoji="1" lang="ja-JP" altLang="ja-JP" sz="1300" b="0" i="0" baseline="0">
              <a:solidFill>
                <a:schemeClr val="dk1"/>
              </a:solidFill>
              <a:effectLst/>
              <a:latin typeface="HGSｺﾞｼｯｸM"/>
              <a:ea typeface="HGSｺﾞｼｯｸM"/>
              <a:cs typeface="+mn-cs"/>
            </a:rPr>
            <a:t>子ども子育て支援や障がい者自立支援給付</a:t>
          </a:r>
          <a:r>
            <a:rPr kumimoji="1" lang="ja-JP" altLang="en-US" sz="1300" b="0" i="0" baseline="0">
              <a:solidFill>
                <a:schemeClr val="dk1"/>
              </a:solidFill>
              <a:effectLst/>
              <a:latin typeface="HGSｺﾞｼｯｸM"/>
              <a:ea typeface="HGSｺﾞｼｯｸM"/>
              <a:cs typeface="+mn-cs"/>
            </a:rPr>
            <a:t>の増額</a:t>
          </a:r>
          <a:r>
            <a:rPr kumimoji="1" lang="ja-JP" altLang="en-US" sz="1300">
              <a:solidFill>
                <a:schemeClr val="dk1"/>
              </a:solidFill>
              <a:effectLst/>
              <a:latin typeface="HGSｺﾞｼｯｸM"/>
              <a:ea typeface="HGSｺﾞｼｯｸM"/>
              <a:cs typeface="+mn-cs"/>
            </a:rPr>
            <a:t>等により増加した</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児童福祉事業や障がい福祉事業などの社会保障経費は需要が拡大していくことが予想されるため、今後も扶助費は増加していくことが見込まれる。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「普通建設事業費」は、</a:t>
          </a:r>
          <a:r>
            <a:rPr kumimoji="1" lang="ja-JP" altLang="en-US" sz="1300">
              <a:solidFill>
                <a:schemeClr val="dk1"/>
              </a:solidFill>
              <a:effectLst/>
              <a:latin typeface="HGSｺﾞｼｯｸM"/>
              <a:ea typeface="HGSｺﾞｼｯｸM"/>
              <a:cs typeface="+mn-cs"/>
            </a:rPr>
            <a:t>令和５年度に</a:t>
          </a:r>
          <a:r>
            <a:rPr kumimoji="1" lang="ja-JP" altLang="en-US" sz="1300">
              <a:solidFill>
                <a:schemeClr val="dk1"/>
              </a:solidFill>
              <a:effectLst/>
              <a:latin typeface="HGSｺﾞｼｯｸM"/>
              <a:ea typeface="HGSｺﾞｼｯｸM"/>
              <a:cs typeface="+mn-cs"/>
            </a:rPr>
            <a:t/>
          </a:r>
          <a:r>
            <a:rPr kumimoji="1" lang="en-US" altLang="ja-JP" sz="1300">
              <a:solidFill>
                <a:schemeClr val="dk1"/>
              </a:solidFill>
              <a:effectLst/>
              <a:latin typeface="HGSｺﾞｼｯｸM"/>
              <a:ea typeface="HGSｺﾞｼｯｸM"/>
              <a:cs typeface="+mn-cs"/>
            </a:rPr>
            <a:t>ORIGAMI</a:t>
          </a:r>
          <a:r>
            <a:rPr kumimoji="1" lang="ja-JP" altLang="en-US" sz="1300">
              <a:solidFill>
                <a:schemeClr val="dk1"/>
              </a:solidFill>
              <a:effectLst/>
              <a:latin typeface="HGSｺﾞｼｯｸM"/>
              <a:ea typeface="HGSｺﾞｼｯｸM"/>
              <a:cs typeface="+mn-cs"/>
            </a:rPr>
            <a:t>プラザの建設が</a:t>
          </a:r>
          <a:r>
            <a:rPr kumimoji="1" lang="ja-JP" altLang="en-US" sz="1300">
              <a:solidFill>
                <a:schemeClr val="dk1"/>
              </a:solidFill>
              <a:effectLst/>
              <a:latin typeface="HGSｺﾞｼｯｸM"/>
              <a:ea typeface="HGSｺﾞｼｯｸM"/>
              <a:cs typeface="+mn-cs"/>
            </a:rPr>
            <a:t>完了したこと</a:t>
          </a:r>
          <a:r>
            <a:rPr kumimoji="1" lang="ja-JP" altLang="en-US" sz="1300">
              <a:solidFill>
                <a:schemeClr val="dk1"/>
              </a:solidFill>
              <a:effectLst/>
              <a:latin typeface="HGSｺﾞｼｯｸM"/>
              <a:ea typeface="HGSｺﾞｼｯｸM"/>
              <a:cs typeface="+mn-cs"/>
            </a:rPr>
            <a:t>により全国平均を下回る結果となったものの、更新整備においては、河川護岸整備事業の実施により前年度と比較して大きく増加した</a:t>
          </a:r>
          <a:r>
            <a:rPr kumimoji="1" lang="ja-JP" altLang="ja-JP" sz="1300">
              <a:solidFill>
                <a:schemeClr val="dk1"/>
              </a:solidFill>
              <a:effectLst/>
              <a:latin typeface="HGSｺﾞｼｯｸM"/>
              <a:ea typeface="HGSｺﾞｼｯｸM"/>
              <a:cs typeface="+mn-cs"/>
            </a:rPr>
            <a:t>。今後</a:t>
          </a:r>
          <a:r>
            <a:rPr kumimoji="1" lang="ja-JP" altLang="en-US" sz="1300">
              <a:solidFill>
                <a:schemeClr val="dk1"/>
              </a:solidFill>
              <a:effectLst/>
              <a:latin typeface="HGSｺﾞｼｯｸM"/>
              <a:ea typeface="HGSｺﾞｼｯｸM"/>
              <a:cs typeface="+mn-cs"/>
            </a:rPr>
            <a:t>においては、</a:t>
          </a:r>
          <a:r>
            <a:rPr kumimoji="1" lang="ja-JP" altLang="ja-JP" sz="1300">
              <a:solidFill>
                <a:schemeClr val="dk1"/>
              </a:solidFill>
              <a:effectLst/>
              <a:latin typeface="HGSｺﾞｼｯｸM"/>
              <a:ea typeface="HGSｺﾞｼｯｸM"/>
              <a:cs typeface="+mn-cs"/>
            </a:rPr>
            <a:t>庁舎大規模改修事業等により「普通建設事業費」や「公債費」は増加</a:t>
          </a:r>
          <a:r>
            <a:rPr kumimoji="1" lang="ja-JP" altLang="en-US" sz="1300">
              <a:solidFill>
                <a:schemeClr val="dk1"/>
              </a:solidFill>
              <a:effectLst/>
              <a:latin typeface="HGSｺﾞｼｯｸM"/>
              <a:ea typeface="HGSｺﾞｼｯｸM"/>
              <a:cs typeface="+mn-cs"/>
            </a:rPr>
            <a:t>していく</a:t>
          </a:r>
          <a:r>
            <a:rPr kumimoji="1" lang="ja-JP" altLang="ja-JP" sz="1300">
              <a:solidFill>
                <a:schemeClr val="dk1"/>
              </a:solidFill>
              <a:effectLst/>
              <a:latin typeface="HGSｺﾞｼｯｸM"/>
              <a:ea typeface="HGSｺﾞｼｯｸM"/>
              <a:cs typeface="+mn-cs"/>
            </a:rPr>
            <a:t>見込みである。各施設の老朽化が進んでいるため、公共施設マネジメントにより整備費用の平準化を図っていく必要がある。</a:t>
          </a:r>
          <a:endParaRPr kumimoji="1" lang="ja-JP" altLang="en-US" sz="1300">
            <a:latin typeface="HGSｺﾞｼｯｸM"/>
            <a:ea typeface="HGSｺﾞｼｯｸM"/>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185" cy="259080"/>
    <xdr:sp macro="" textlink="">
      <xdr:nvSpPr>
        <xdr:cNvPr id="44" name="テキスト ボックス 43"/>
        <xdr:cNvSpPr txBox="1"/>
      </xdr:nvSpPr>
      <xdr:spPr>
        <a:xfrm>
          <a:off x="294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185" cy="255905"/>
    <xdr:sp macro="" textlink="">
      <xdr:nvSpPr>
        <xdr:cNvPr id="46" name="テキスト ボックス 45"/>
        <xdr:cNvSpPr txBox="1"/>
      </xdr:nvSpPr>
      <xdr:spPr>
        <a:xfrm>
          <a:off x="294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4185" cy="259080"/>
    <xdr:sp macro="" textlink="">
      <xdr:nvSpPr>
        <xdr:cNvPr id="48" name="テキスト ボックス 47"/>
        <xdr:cNvSpPr txBox="1"/>
      </xdr:nvSpPr>
      <xdr:spPr>
        <a:xfrm>
          <a:off x="294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4185" cy="255905"/>
    <xdr:sp macro="" textlink="">
      <xdr:nvSpPr>
        <xdr:cNvPr id="50" name="テキスト ボックス 49"/>
        <xdr:cNvSpPr txBox="1"/>
      </xdr:nvSpPr>
      <xdr:spPr>
        <a:xfrm>
          <a:off x="294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4185" cy="258445"/>
    <xdr:sp macro="" textlink="">
      <xdr:nvSpPr>
        <xdr:cNvPr id="52" name="テキスト ボックス 51"/>
        <xdr:cNvSpPr txBox="1"/>
      </xdr:nvSpPr>
      <xdr:spPr>
        <a:xfrm>
          <a:off x="294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4185" cy="259080"/>
    <xdr:sp macro="" textlink="">
      <xdr:nvSpPr>
        <xdr:cNvPr id="54" name="テキスト ボックス 53"/>
        <xdr:cNvSpPr txBox="1"/>
      </xdr:nvSpPr>
      <xdr:spPr>
        <a:xfrm>
          <a:off x="294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6" name="テキスト ボックス 55"/>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170180</xdr:rowOff>
    </xdr:from>
    <xdr:to xmlns:xdr="http://schemas.openxmlformats.org/drawingml/2006/spreadsheetDrawing">
      <xdr:col>24</xdr:col>
      <xdr:colOff>62865</xdr:colOff>
      <xdr:row>38</xdr:row>
      <xdr:rowOff>78740</xdr:rowOff>
    </xdr:to>
    <xdr:cxnSp macro="">
      <xdr:nvCxnSpPr>
        <xdr:cNvPr id="58" name="直線コネクタ 57"/>
        <xdr:cNvCxnSpPr/>
      </xdr:nvCxnSpPr>
      <xdr:spPr>
        <a:xfrm flipV="1">
          <a:off x="4633595" y="531368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82550</xdr:rowOff>
    </xdr:from>
    <xdr:ext cx="469900" cy="259080"/>
    <xdr:sp macro="" textlink="">
      <xdr:nvSpPr>
        <xdr:cNvPr id="59" name="議会費最小値テキスト"/>
        <xdr:cNvSpPr txBox="1"/>
      </xdr:nvSpPr>
      <xdr:spPr>
        <a:xfrm>
          <a:off x="46863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78740</xdr:rowOff>
    </xdr:from>
    <xdr:to xmlns:xdr="http://schemas.openxmlformats.org/drawingml/2006/spreadsheetDrawing">
      <xdr:col>24</xdr:col>
      <xdr:colOff>152400</xdr:colOff>
      <xdr:row>38</xdr:row>
      <xdr:rowOff>78740</xdr:rowOff>
    </xdr:to>
    <xdr:cxnSp macro="">
      <xdr:nvCxnSpPr>
        <xdr:cNvPr id="60" name="直線コネクタ 59"/>
        <xdr:cNvCxnSpPr/>
      </xdr:nvCxnSpPr>
      <xdr:spPr>
        <a:xfrm>
          <a:off x="45466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116840</xdr:rowOff>
    </xdr:from>
    <xdr:ext cx="469900" cy="259080"/>
    <xdr:sp macro="" textlink="">
      <xdr:nvSpPr>
        <xdr:cNvPr id="61" name="議会費最大値テキスト"/>
        <xdr:cNvSpPr txBox="1"/>
      </xdr:nvSpPr>
      <xdr:spPr>
        <a:xfrm>
          <a:off x="4686300" y="508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170180</xdr:rowOff>
    </xdr:from>
    <xdr:to xmlns:xdr="http://schemas.openxmlformats.org/drawingml/2006/spreadsheetDrawing">
      <xdr:col>24</xdr:col>
      <xdr:colOff>152400</xdr:colOff>
      <xdr:row>30</xdr:row>
      <xdr:rowOff>170180</xdr:rowOff>
    </xdr:to>
    <xdr:cxnSp macro="">
      <xdr:nvCxnSpPr>
        <xdr:cNvPr id="62" name="直線コネクタ 61"/>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113665</xdr:rowOff>
    </xdr:from>
    <xdr:to xmlns:xdr="http://schemas.openxmlformats.org/drawingml/2006/spreadsheetDrawing">
      <xdr:col>24</xdr:col>
      <xdr:colOff>63500</xdr:colOff>
      <xdr:row>36</xdr:row>
      <xdr:rowOff>144780</xdr:rowOff>
    </xdr:to>
    <xdr:cxnSp macro="">
      <xdr:nvCxnSpPr>
        <xdr:cNvPr id="63" name="直線コネクタ 62"/>
        <xdr:cNvCxnSpPr/>
      </xdr:nvCxnSpPr>
      <xdr:spPr>
        <a:xfrm flipV="1">
          <a:off x="3797300" y="62858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65405</xdr:rowOff>
    </xdr:from>
    <xdr:ext cx="469900" cy="255905"/>
    <xdr:sp macro="" textlink="">
      <xdr:nvSpPr>
        <xdr:cNvPr id="64" name="議会費平均値テキスト"/>
        <xdr:cNvSpPr txBox="1"/>
      </xdr:nvSpPr>
      <xdr:spPr>
        <a:xfrm>
          <a:off x="4686300" y="58947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42545</xdr:rowOff>
    </xdr:from>
    <xdr:to xmlns:xdr="http://schemas.openxmlformats.org/drawingml/2006/spreadsheetDrawing">
      <xdr:col>24</xdr:col>
      <xdr:colOff>114300</xdr:colOff>
      <xdr:row>35</xdr:row>
      <xdr:rowOff>144145</xdr:rowOff>
    </xdr:to>
    <xdr:sp macro="" textlink="">
      <xdr:nvSpPr>
        <xdr:cNvPr id="65" name="フローチャート: 判断 64"/>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126365</xdr:rowOff>
    </xdr:from>
    <xdr:to xmlns:xdr="http://schemas.openxmlformats.org/drawingml/2006/spreadsheetDrawing">
      <xdr:col>19</xdr:col>
      <xdr:colOff>177800</xdr:colOff>
      <xdr:row>36</xdr:row>
      <xdr:rowOff>144780</xdr:rowOff>
    </xdr:to>
    <xdr:cxnSp macro="">
      <xdr:nvCxnSpPr>
        <xdr:cNvPr id="66" name="直線コネクタ 65"/>
        <xdr:cNvCxnSpPr/>
      </xdr:nvCxnSpPr>
      <xdr:spPr>
        <a:xfrm>
          <a:off x="2908300" y="6298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66675</xdr:rowOff>
    </xdr:from>
    <xdr:to xmlns:xdr="http://schemas.openxmlformats.org/drawingml/2006/spreadsheetDrawing">
      <xdr:col>20</xdr:col>
      <xdr:colOff>38100</xdr:colOff>
      <xdr:row>35</xdr:row>
      <xdr:rowOff>168275</xdr:rowOff>
    </xdr:to>
    <xdr:sp macro="" textlink="">
      <xdr:nvSpPr>
        <xdr:cNvPr id="67" name="フローチャート: 判断 66"/>
        <xdr:cNvSpPr/>
      </xdr:nvSpPr>
      <xdr:spPr>
        <a:xfrm>
          <a:off x="37465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13335</xdr:rowOff>
    </xdr:from>
    <xdr:ext cx="466725" cy="259080"/>
    <xdr:sp macro="" textlink="">
      <xdr:nvSpPr>
        <xdr:cNvPr id="68" name="テキスト ボックス 67"/>
        <xdr:cNvSpPr txBox="1"/>
      </xdr:nvSpPr>
      <xdr:spPr>
        <a:xfrm>
          <a:off x="3562350" y="58426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126365</xdr:rowOff>
    </xdr:from>
    <xdr:to xmlns:xdr="http://schemas.openxmlformats.org/drawingml/2006/spreadsheetDrawing">
      <xdr:col>15</xdr:col>
      <xdr:colOff>50800</xdr:colOff>
      <xdr:row>37</xdr:row>
      <xdr:rowOff>9525</xdr:rowOff>
    </xdr:to>
    <xdr:cxnSp macro="">
      <xdr:nvCxnSpPr>
        <xdr:cNvPr id="69" name="直線コネクタ 68"/>
        <xdr:cNvCxnSpPr/>
      </xdr:nvCxnSpPr>
      <xdr:spPr>
        <a:xfrm flipV="1">
          <a:off x="2019300" y="62985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103505</xdr:rowOff>
    </xdr:from>
    <xdr:to xmlns:xdr="http://schemas.openxmlformats.org/drawingml/2006/spreadsheetDrawing">
      <xdr:col>15</xdr:col>
      <xdr:colOff>101600</xdr:colOff>
      <xdr:row>36</xdr:row>
      <xdr:rowOff>33655</xdr:rowOff>
    </xdr:to>
    <xdr:sp macro="" textlink="">
      <xdr:nvSpPr>
        <xdr:cNvPr id="70" name="フローチャート: 判断 69"/>
        <xdr:cNvSpPr/>
      </xdr:nvSpPr>
      <xdr:spPr>
        <a:xfrm>
          <a:off x="2857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50165</xdr:rowOff>
    </xdr:from>
    <xdr:ext cx="466725" cy="259080"/>
    <xdr:sp macro="" textlink="">
      <xdr:nvSpPr>
        <xdr:cNvPr id="71" name="テキスト ボックス 70"/>
        <xdr:cNvSpPr txBox="1"/>
      </xdr:nvSpPr>
      <xdr:spPr>
        <a:xfrm>
          <a:off x="2673350" y="5879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9525</xdr:rowOff>
    </xdr:from>
    <xdr:to xmlns:xdr="http://schemas.openxmlformats.org/drawingml/2006/spreadsheetDrawing">
      <xdr:col>10</xdr:col>
      <xdr:colOff>114300</xdr:colOff>
      <xdr:row>37</xdr:row>
      <xdr:rowOff>20320</xdr:rowOff>
    </xdr:to>
    <xdr:cxnSp macro="">
      <xdr:nvCxnSpPr>
        <xdr:cNvPr id="72" name="直線コネクタ 71"/>
        <xdr:cNvCxnSpPr/>
      </xdr:nvCxnSpPr>
      <xdr:spPr>
        <a:xfrm flipV="1">
          <a:off x="1130300" y="63531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97790</xdr:rowOff>
    </xdr:from>
    <xdr:to xmlns:xdr="http://schemas.openxmlformats.org/drawingml/2006/spreadsheetDrawing">
      <xdr:col>10</xdr:col>
      <xdr:colOff>165100</xdr:colOff>
      <xdr:row>36</xdr:row>
      <xdr:rowOff>27305</xdr:rowOff>
    </xdr:to>
    <xdr:sp macro="" textlink="">
      <xdr:nvSpPr>
        <xdr:cNvPr id="73" name="フローチャート: 判断 72"/>
        <xdr:cNvSpPr/>
      </xdr:nvSpPr>
      <xdr:spPr>
        <a:xfrm>
          <a:off x="1968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43815</xdr:rowOff>
    </xdr:from>
    <xdr:ext cx="466725" cy="255905"/>
    <xdr:sp macro="" textlink="">
      <xdr:nvSpPr>
        <xdr:cNvPr id="74" name="テキスト ボックス 73"/>
        <xdr:cNvSpPr txBox="1"/>
      </xdr:nvSpPr>
      <xdr:spPr>
        <a:xfrm>
          <a:off x="1784350" y="5873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112395</xdr:rowOff>
    </xdr:from>
    <xdr:to xmlns:xdr="http://schemas.openxmlformats.org/drawingml/2006/spreadsheetDrawing">
      <xdr:col>6</xdr:col>
      <xdr:colOff>38100</xdr:colOff>
      <xdr:row>36</xdr:row>
      <xdr:rowOff>42545</xdr:rowOff>
    </xdr:to>
    <xdr:sp macro="" textlink="">
      <xdr:nvSpPr>
        <xdr:cNvPr id="75" name="フローチャート: 判断 74"/>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59055</xdr:rowOff>
    </xdr:from>
    <xdr:ext cx="466725" cy="259080"/>
    <xdr:sp macro="" textlink="">
      <xdr:nvSpPr>
        <xdr:cNvPr id="76" name="テキスト ボックス 75"/>
        <xdr:cNvSpPr txBox="1"/>
      </xdr:nvSpPr>
      <xdr:spPr>
        <a:xfrm>
          <a:off x="895350" y="58883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63500</xdr:rowOff>
    </xdr:from>
    <xdr:to xmlns:xdr="http://schemas.openxmlformats.org/drawingml/2006/spreadsheetDrawing">
      <xdr:col>24</xdr:col>
      <xdr:colOff>114300</xdr:colOff>
      <xdr:row>36</xdr:row>
      <xdr:rowOff>164465</xdr:rowOff>
    </xdr:to>
    <xdr:sp macro="" textlink="">
      <xdr:nvSpPr>
        <xdr:cNvPr id="82" name="楕円 81"/>
        <xdr:cNvSpPr/>
      </xdr:nvSpPr>
      <xdr:spPr>
        <a:xfrm>
          <a:off x="45847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41275</xdr:rowOff>
    </xdr:from>
    <xdr:ext cx="469900" cy="255905"/>
    <xdr:sp macro="" textlink="">
      <xdr:nvSpPr>
        <xdr:cNvPr id="83" name="議会費該当値テキスト"/>
        <xdr:cNvSpPr txBox="1"/>
      </xdr:nvSpPr>
      <xdr:spPr>
        <a:xfrm>
          <a:off x="4686300" y="62134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93980</xdr:rowOff>
    </xdr:from>
    <xdr:to xmlns:xdr="http://schemas.openxmlformats.org/drawingml/2006/spreadsheetDrawing">
      <xdr:col>20</xdr:col>
      <xdr:colOff>38100</xdr:colOff>
      <xdr:row>37</xdr:row>
      <xdr:rowOff>24130</xdr:rowOff>
    </xdr:to>
    <xdr:sp macro="" textlink="">
      <xdr:nvSpPr>
        <xdr:cNvPr id="84" name="楕円 83"/>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15240</xdr:rowOff>
    </xdr:from>
    <xdr:ext cx="466725" cy="259080"/>
    <xdr:sp macro="" textlink="">
      <xdr:nvSpPr>
        <xdr:cNvPr id="85" name="テキスト ボックス 84"/>
        <xdr:cNvSpPr txBox="1"/>
      </xdr:nvSpPr>
      <xdr:spPr>
        <a:xfrm>
          <a:off x="3562350" y="6358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75565</xdr:rowOff>
    </xdr:from>
    <xdr:to xmlns:xdr="http://schemas.openxmlformats.org/drawingml/2006/spreadsheetDrawing">
      <xdr:col>15</xdr:col>
      <xdr:colOff>101600</xdr:colOff>
      <xdr:row>37</xdr:row>
      <xdr:rowOff>6350</xdr:rowOff>
    </xdr:to>
    <xdr:sp macro="" textlink="">
      <xdr:nvSpPr>
        <xdr:cNvPr id="86" name="楕円 85"/>
        <xdr:cNvSpPr/>
      </xdr:nvSpPr>
      <xdr:spPr>
        <a:xfrm>
          <a:off x="2857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168275</xdr:rowOff>
    </xdr:from>
    <xdr:ext cx="466725" cy="255905"/>
    <xdr:sp macro="" textlink="">
      <xdr:nvSpPr>
        <xdr:cNvPr id="87" name="テキスト ボックス 86"/>
        <xdr:cNvSpPr txBox="1"/>
      </xdr:nvSpPr>
      <xdr:spPr>
        <a:xfrm>
          <a:off x="2673350" y="6340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88" name="楕円 87"/>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52070</xdr:rowOff>
    </xdr:from>
    <xdr:ext cx="466725" cy="255905"/>
    <xdr:sp macro="" textlink="">
      <xdr:nvSpPr>
        <xdr:cNvPr id="89" name="テキスト ボックス 88"/>
        <xdr:cNvSpPr txBox="1"/>
      </xdr:nvSpPr>
      <xdr:spPr>
        <a:xfrm>
          <a:off x="1784350" y="6395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140970</xdr:rowOff>
    </xdr:from>
    <xdr:to xmlns:xdr="http://schemas.openxmlformats.org/drawingml/2006/spreadsheetDrawing">
      <xdr:col>6</xdr:col>
      <xdr:colOff>38100</xdr:colOff>
      <xdr:row>37</xdr:row>
      <xdr:rowOff>71120</xdr:rowOff>
    </xdr:to>
    <xdr:sp macro="" textlink="">
      <xdr:nvSpPr>
        <xdr:cNvPr id="90" name="楕円 89"/>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62230</xdr:rowOff>
    </xdr:from>
    <xdr:ext cx="466725" cy="259080"/>
    <xdr:sp macro="" textlink="">
      <xdr:nvSpPr>
        <xdr:cNvPr id="91" name="テキスト ボックス 90"/>
        <xdr:cNvSpPr txBox="1"/>
      </xdr:nvSpPr>
      <xdr:spPr>
        <a:xfrm>
          <a:off x="895350" y="6405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3" name="テキスト ボックス 102"/>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905"/>
    <xdr:sp macro="" textlink="">
      <xdr:nvSpPr>
        <xdr:cNvPr id="105" name="テキスト ボックス 104"/>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905"/>
    <xdr:sp macro="" textlink="">
      <xdr:nvSpPr>
        <xdr:cNvPr id="107" name="テキスト ボックス 106"/>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905"/>
    <xdr:sp macro="" textlink="">
      <xdr:nvSpPr>
        <xdr:cNvPr id="109" name="テキスト ボックス 108"/>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1" name="テキスト ボックス 110"/>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79375</xdr:rowOff>
    </xdr:from>
    <xdr:to xmlns:xdr="http://schemas.openxmlformats.org/drawingml/2006/spreadsheetDrawing">
      <xdr:col>24</xdr:col>
      <xdr:colOff>62865</xdr:colOff>
      <xdr:row>58</xdr:row>
      <xdr:rowOff>41910</xdr:rowOff>
    </xdr:to>
    <xdr:cxnSp macro="">
      <xdr:nvCxnSpPr>
        <xdr:cNvPr id="113" name="直線コネクタ 112"/>
        <xdr:cNvCxnSpPr/>
      </xdr:nvCxnSpPr>
      <xdr:spPr>
        <a:xfrm flipV="1">
          <a:off x="4633595" y="865187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45720</xdr:rowOff>
    </xdr:from>
    <xdr:ext cx="534670" cy="259080"/>
    <xdr:sp macro="" textlink="">
      <xdr:nvSpPr>
        <xdr:cNvPr id="114" name="総務費最小値テキスト"/>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41910</xdr:rowOff>
    </xdr:from>
    <xdr:to xmlns:xdr="http://schemas.openxmlformats.org/drawingml/2006/spreadsheetDrawing">
      <xdr:col>24</xdr:col>
      <xdr:colOff>152400</xdr:colOff>
      <xdr:row>58</xdr:row>
      <xdr:rowOff>41910</xdr:rowOff>
    </xdr:to>
    <xdr:cxnSp macro="">
      <xdr:nvCxnSpPr>
        <xdr:cNvPr id="115" name="直線コネクタ 114"/>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26035</xdr:rowOff>
    </xdr:from>
    <xdr:ext cx="598805" cy="259080"/>
    <xdr:sp macro="" textlink="">
      <xdr:nvSpPr>
        <xdr:cNvPr id="116" name="総務費最大値テキスト"/>
        <xdr:cNvSpPr txBox="1"/>
      </xdr:nvSpPr>
      <xdr:spPr>
        <a:xfrm>
          <a:off x="4686300" y="8427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626,485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79375</xdr:rowOff>
    </xdr:from>
    <xdr:to xmlns:xdr="http://schemas.openxmlformats.org/drawingml/2006/spreadsheetDrawing">
      <xdr:col>24</xdr:col>
      <xdr:colOff>152400</xdr:colOff>
      <xdr:row>50</xdr:row>
      <xdr:rowOff>79375</xdr:rowOff>
    </xdr:to>
    <xdr:cxnSp macro="">
      <xdr:nvCxnSpPr>
        <xdr:cNvPr id="117" name="直線コネクタ 116"/>
        <xdr:cNvCxnSpPr/>
      </xdr:nvCxnSpPr>
      <xdr:spPr>
        <a:xfrm>
          <a:off x="4546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24130</xdr:rowOff>
    </xdr:from>
    <xdr:to xmlns:xdr="http://schemas.openxmlformats.org/drawingml/2006/spreadsheetDrawing">
      <xdr:col>24</xdr:col>
      <xdr:colOff>63500</xdr:colOff>
      <xdr:row>58</xdr:row>
      <xdr:rowOff>53340</xdr:rowOff>
    </xdr:to>
    <xdr:cxnSp macro="">
      <xdr:nvCxnSpPr>
        <xdr:cNvPr id="118" name="直線コネクタ 117"/>
        <xdr:cNvCxnSpPr/>
      </xdr:nvCxnSpPr>
      <xdr:spPr>
        <a:xfrm flipV="1">
          <a:off x="3797300" y="99682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53340</xdr:rowOff>
    </xdr:from>
    <xdr:ext cx="598805" cy="255905"/>
    <xdr:sp macro="" textlink="">
      <xdr:nvSpPr>
        <xdr:cNvPr id="119" name="総務費平均値テキスト"/>
        <xdr:cNvSpPr txBox="1"/>
      </xdr:nvSpPr>
      <xdr:spPr>
        <a:xfrm>
          <a:off x="4686300" y="96545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30480</xdr:rowOff>
    </xdr:from>
    <xdr:to xmlns:xdr="http://schemas.openxmlformats.org/drawingml/2006/spreadsheetDrawing">
      <xdr:col>24</xdr:col>
      <xdr:colOff>114300</xdr:colOff>
      <xdr:row>57</xdr:row>
      <xdr:rowOff>132080</xdr:rowOff>
    </xdr:to>
    <xdr:sp macro="" textlink="">
      <xdr:nvSpPr>
        <xdr:cNvPr id="120" name="フローチャート: 判断 119"/>
        <xdr:cNvSpPr/>
      </xdr:nvSpPr>
      <xdr:spPr>
        <a:xfrm>
          <a:off x="4584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53340</xdr:rowOff>
    </xdr:from>
    <xdr:to xmlns:xdr="http://schemas.openxmlformats.org/drawingml/2006/spreadsheetDrawing">
      <xdr:col>19</xdr:col>
      <xdr:colOff>177800</xdr:colOff>
      <xdr:row>58</xdr:row>
      <xdr:rowOff>55880</xdr:rowOff>
    </xdr:to>
    <xdr:cxnSp macro="">
      <xdr:nvCxnSpPr>
        <xdr:cNvPr id="121" name="直線コネクタ 120"/>
        <xdr:cNvCxnSpPr/>
      </xdr:nvCxnSpPr>
      <xdr:spPr>
        <a:xfrm flipV="1">
          <a:off x="2908300" y="9997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31115</xdr:rowOff>
    </xdr:from>
    <xdr:to xmlns:xdr="http://schemas.openxmlformats.org/drawingml/2006/spreadsheetDrawing">
      <xdr:col>20</xdr:col>
      <xdr:colOff>38100</xdr:colOff>
      <xdr:row>57</xdr:row>
      <xdr:rowOff>132715</xdr:rowOff>
    </xdr:to>
    <xdr:sp macro="" textlink="">
      <xdr:nvSpPr>
        <xdr:cNvPr id="122" name="フローチャート: 判断 121"/>
        <xdr:cNvSpPr/>
      </xdr:nvSpPr>
      <xdr:spPr>
        <a:xfrm>
          <a:off x="3746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149225</xdr:rowOff>
    </xdr:from>
    <xdr:ext cx="595630" cy="259080"/>
    <xdr:sp macro="" textlink="">
      <xdr:nvSpPr>
        <xdr:cNvPr id="123" name="テキスト ボックス 122"/>
        <xdr:cNvSpPr txBox="1"/>
      </xdr:nvSpPr>
      <xdr:spPr>
        <a:xfrm>
          <a:off x="3497580" y="9578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23495</xdr:rowOff>
    </xdr:from>
    <xdr:to xmlns:xdr="http://schemas.openxmlformats.org/drawingml/2006/spreadsheetDrawing">
      <xdr:col>15</xdr:col>
      <xdr:colOff>50800</xdr:colOff>
      <xdr:row>58</xdr:row>
      <xdr:rowOff>55880</xdr:rowOff>
    </xdr:to>
    <xdr:cxnSp macro="">
      <xdr:nvCxnSpPr>
        <xdr:cNvPr id="124" name="直線コネクタ 123"/>
        <xdr:cNvCxnSpPr/>
      </xdr:nvCxnSpPr>
      <xdr:spPr>
        <a:xfrm>
          <a:off x="2019300" y="99675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58420</xdr:rowOff>
    </xdr:from>
    <xdr:to xmlns:xdr="http://schemas.openxmlformats.org/drawingml/2006/spreadsheetDrawing">
      <xdr:col>15</xdr:col>
      <xdr:colOff>101600</xdr:colOff>
      <xdr:row>57</xdr:row>
      <xdr:rowOff>160020</xdr:rowOff>
    </xdr:to>
    <xdr:sp macro="" textlink="">
      <xdr:nvSpPr>
        <xdr:cNvPr id="125" name="フローチャート: 判断 124"/>
        <xdr:cNvSpPr/>
      </xdr:nvSpPr>
      <xdr:spPr>
        <a:xfrm>
          <a:off x="2857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5080</xdr:rowOff>
    </xdr:from>
    <xdr:ext cx="531495" cy="259080"/>
    <xdr:sp macro="" textlink="">
      <xdr:nvSpPr>
        <xdr:cNvPr id="126" name="テキスト ボックス 125"/>
        <xdr:cNvSpPr txBox="1"/>
      </xdr:nvSpPr>
      <xdr:spPr>
        <a:xfrm>
          <a:off x="2640965" y="9606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167640</xdr:rowOff>
    </xdr:from>
    <xdr:to xmlns:xdr="http://schemas.openxmlformats.org/drawingml/2006/spreadsheetDrawing">
      <xdr:col>10</xdr:col>
      <xdr:colOff>114300</xdr:colOff>
      <xdr:row>58</xdr:row>
      <xdr:rowOff>23495</xdr:rowOff>
    </xdr:to>
    <xdr:cxnSp macro="">
      <xdr:nvCxnSpPr>
        <xdr:cNvPr id="127" name="直線コネクタ 126"/>
        <xdr:cNvCxnSpPr/>
      </xdr:nvCxnSpPr>
      <xdr:spPr>
        <a:xfrm>
          <a:off x="1130300" y="9768840"/>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66040</xdr:rowOff>
    </xdr:from>
    <xdr:to xmlns:xdr="http://schemas.openxmlformats.org/drawingml/2006/spreadsheetDrawing">
      <xdr:col>10</xdr:col>
      <xdr:colOff>165100</xdr:colOff>
      <xdr:row>57</xdr:row>
      <xdr:rowOff>167640</xdr:rowOff>
    </xdr:to>
    <xdr:sp macro="" textlink="">
      <xdr:nvSpPr>
        <xdr:cNvPr id="128" name="フローチャート: 判断 127"/>
        <xdr:cNvSpPr/>
      </xdr:nvSpPr>
      <xdr:spPr>
        <a:xfrm>
          <a:off x="196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12700</xdr:rowOff>
    </xdr:from>
    <xdr:ext cx="531495" cy="259080"/>
    <xdr:sp macro="" textlink="">
      <xdr:nvSpPr>
        <xdr:cNvPr id="129" name="テキスト ボックス 128"/>
        <xdr:cNvSpPr txBox="1"/>
      </xdr:nvSpPr>
      <xdr:spPr>
        <a:xfrm>
          <a:off x="1751965" y="9613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50165</xdr:rowOff>
    </xdr:from>
    <xdr:to xmlns:xdr="http://schemas.openxmlformats.org/drawingml/2006/spreadsheetDrawing">
      <xdr:col>6</xdr:col>
      <xdr:colOff>38100</xdr:colOff>
      <xdr:row>56</xdr:row>
      <xdr:rowOff>151765</xdr:rowOff>
    </xdr:to>
    <xdr:sp macro="" textlink="">
      <xdr:nvSpPr>
        <xdr:cNvPr id="130" name="フローチャート: 判断 129"/>
        <xdr:cNvSpPr/>
      </xdr:nvSpPr>
      <xdr:spPr>
        <a:xfrm>
          <a:off x="10795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168275</xdr:rowOff>
    </xdr:from>
    <xdr:ext cx="595630" cy="255905"/>
    <xdr:sp macro="" textlink="">
      <xdr:nvSpPr>
        <xdr:cNvPr id="131" name="テキスト ボックス 130"/>
        <xdr:cNvSpPr txBox="1"/>
      </xdr:nvSpPr>
      <xdr:spPr>
        <a:xfrm>
          <a:off x="830580" y="94265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144780</xdr:rowOff>
    </xdr:from>
    <xdr:to xmlns:xdr="http://schemas.openxmlformats.org/drawingml/2006/spreadsheetDrawing">
      <xdr:col>24</xdr:col>
      <xdr:colOff>114300</xdr:colOff>
      <xdr:row>58</xdr:row>
      <xdr:rowOff>74930</xdr:rowOff>
    </xdr:to>
    <xdr:sp macro="" textlink="">
      <xdr:nvSpPr>
        <xdr:cNvPr id="137" name="楕円 136"/>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59690</xdr:rowOff>
    </xdr:from>
    <xdr:ext cx="534670" cy="259080"/>
    <xdr:sp macro="" textlink="">
      <xdr:nvSpPr>
        <xdr:cNvPr id="138" name="総務費該当値テキスト"/>
        <xdr:cNvSpPr txBox="1"/>
      </xdr:nvSpPr>
      <xdr:spPr>
        <a:xfrm>
          <a:off x="4686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104140</xdr:rowOff>
    </xdr:to>
    <xdr:sp macro="" textlink="">
      <xdr:nvSpPr>
        <xdr:cNvPr id="139" name="楕円 138"/>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95250</xdr:rowOff>
    </xdr:from>
    <xdr:ext cx="531495" cy="259080"/>
    <xdr:sp macro="" textlink="">
      <xdr:nvSpPr>
        <xdr:cNvPr id="140" name="テキスト ボックス 139"/>
        <xdr:cNvSpPr txBox="1"/>
      </xdr:nvSpPr>
      <xdr:spPr>
        <a:xfrm>
          <a:off x="3529965" y="1003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5080</xdr:rowOff>
    </xdr:from>
    <xdr:to xmlns:xdr="http://schemas.openxmlformats.org/drawingml/2006/spreadsheetDrawing">
      <xdr:col>15</xdr:col>
      <xdr:colOff>101600</xdr:colOff>
      <xdr:row>58</xdr:row>
      <xdr:rowOff>106680</xdr:rowOff>
    </xdr:to>
    <xdr:sp macro="" textlink="">
      <xdr:nvSpPr>
        <xdr:cNvPr id="141" name="楕円 140"/>
        <xdr:cNvSpPr/>
      </xdr:nvSpPr>
      <xdr:spPr>
        <a:xfrm>
          <a:off x="2857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98425</xdr:rowOff>
    </xdr:from>
    <xdr:ext cx="531495" cy="255905"/>
    <xdr:sp macro="" textlink="">
      <xdr:nvSpPr>
        <xdr:cNvPr id="142" name="テキスト ボックス 141"/>
        <xdr:cNvSpPr txBox="1"/>
      </xdr:nvSpPr>
      <xdr:spPr>
        <a:xfrm>
          <a:off x="2640965" y="10042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144145</xdr:rowOff>
    </xdr:from>
    <xdr:to xmlns:xdr="http://schemas.openxmlformats.org/drawingml/2006/spreadsheetDrawing">
      <xdr:col>10</xdr:col>
      <xdr:colOff>165100</xdr:colOff>
      <xdr:row>58</xdr:row>
      <xdr:rowOff>74930</xdr:rowOff>
    </xdr:to>
    <xdr:sp macro="" textlink="">
      <xdr:nvSpPr>
        <xdr:cNvPr id="143" name="楕円 142"/>
        <xdr:cNvSpPr/>
      </xdr:nvSpPr>
      <xdr:spPr>
        <a:xfrm>
          <a:off x="196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65405</xdr:rowOff>
    </xdr:from>
    <xdr:ext cx="531495" cy="255905"/>
    <xdr:sp macro="" textlink="">
      <xdr:nvSpPr>
        <xdr:cNvPr id="144" name="テキスト ボックス 143"/>
        <xdr:cNvSpPr txBox="1"/>
      </xdr:nvSpPr>
      <xdr:spPr>
        <a:xfrm>
          <a:off x="1751965" y="10009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116840</xdr:rowOff>
    </xdr:from>
    <xdr:to xmlns:xdr="http://schemas.openxmlformats.org/drawingml/2006/spreadsheetDrawing">
      <xdr:col>6</xdr:col>
      <xdr:colOff>38100</xdr:colOff>
      <xdr:row>57</xdr:row>
      <xdr:rowOff>46990</xdr:rowOff>
    </xdr:to>
    <xdr:sp macro="" textlink="">
      <xdr:nvSpPr>
        <xdr:cNvPr id="145" name="楕円 144"/>
        <xdr:cNvSpPr/>
      </xdr:nvSpPr>
      <xdr:spPr>
        <a:xfrm>
          <a:off x="1079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38100</xdr:rowOff>
    </xdr:from>
    <xdr:ext cx="595630" cy="259080"/>
    <xdr:sp macro="" textlink="">
      <xdr:nvSpPr>
        <xdr:cNvPr id="146" name="テキスト ボックス 145"/>
        <xdr:cNvSpPr txBox="1"/>
      </xdr:nvSpPr>
      <xdr:spPr>
        <a:xfrm>
          <a:off x="830580" y="9810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905"/>
    <xdr:sp macro="" textlink="">
      <xdr:nvSpPr>
        <xdr:cNvPr id="157" name="テキスト ボックス 156"/>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2455" cy="259080"/>
    <xdr:sp macro="" textlink="">
      <xdr:nvSpPr>
        <xdr:cNvPr id="159" name="テキスト ボックス 158"/>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5905"/>
    <xdr:sp macro="" textlink="">
      <xdr:nvSpPr>
        <xdr:cNvPr id="161" name="テキスト ボックス 160"/>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9080"/>
    <xdr:sp macro="" textlink="">
      <xdr:nvSpPr>
        <xdr:cNvPr id="163" name="テキスト ボックス 162"/>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2455" cy="255905"/>
    <xdr:sp macro="" textlink="">
      <xdr:nvSpPr>
        <xdr:cNvPr id="165" name="テキスト ボックス 164"/>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7" name="テキスト ボックス 166"/>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69" name="テキスト ボックス 168"/>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1" name="テキスト ボックス 170"/>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46355</xdr:rowOff>
    </xdr:from>
    <xdr:to xmlns:xdr="http://schemas.openxmlformats.org/drawingml/2006/spreadsheetDrawing">
      <xdr:col>24</xdr:col>
      <xdr:colOff>62865</xdr:colOff>
      <xdr:row>78</xdr:row>
      <xdr:rowOff>8255</xdr:rowOff>
    </xdr:to>
    <xdr:cxnSp macro="">
      <xdr:nvCxnSpPr>
        <xdr:cNvPr id="173" name="直線コネクタ 172"/>
        <xdr:cNvCxnSpPr/>
      </xdr:nvCxnSpPr>
      <xdr:spPr>
        <a:xfrm flipV="1">
          <a:off x="4633595" y="12219305"/>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12065</xdr:rowOff>
    </xdr:from>
    <xdr:ext cx="598805" cy="259080"/>
    <xdr:sp macro="" textlink="">
      <xdr:nvSpPr>
        <xdr:cNvPr id="174" name="民生費最小値テキスト"/>
        <xdr:cNvSpPr txBox="1"/>
      </xdr:nvSpPr>
      <xdr:spPr>
        <a:xfrm>
          <a:off x="4686300" y="13385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175" name="直線コネクタ 174"/>
        <xdr:cNvCxnSpPr/>
      </xdr:nvCxnSpPr>
      <xdr:spPr>
        <a:xfrm>
          <a:off x="4546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164465</xdr:rowOff>
    </xdr:from>
    <xdr:ext cx="598805" cy="259080"/>
    <xdr:sp macro="" textlink="">
      <xdr:nvSpPr>
        <xdr:cNvPr id="176" name="民生費最大値テキスト"/>
        <xdr:cNvSpPr txBox="1"/>
      </xdr:nvSpPr>
      <xdr:spPr>
        <a:xfrm>
          <a:off x="4686300" y="11994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46355</xdr:rowOff>
    </xdr:from>
    <xdr:to xmlns:xdr="http://schemas.openxmlformats.org/drawingml/2006/spreadsheetDrawing">
      <xdr:col>24</xdr:col>
      <xdr:colOff>152400</xdr:colOff>
      <xdr:row>71</xdr:row>
      <xdr:rowOff>46355</xdr:rowOff>
    </xdr:to>
    <xdr:cxnSp macro="">
      <xdr:nvCxnSpPr>
        <xdr:cNvPr id="177" name="直線コネクタ 176"/>
        <xdr:cNvCxnSpPr/>
      </xdr:nvCxnSpPr>
      <xdr:spPr>
        <a:xfrm>
          <a:off x="4546600" y="1221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121285</xdr:rowOff>
    </xdr:from>
    <xdr:to xmlns:xdr="http://schemas.openxmlformats.org/drawingml/2006/spreadsheetDrawing">
      <xdr:col>24</xdr:col>
      <xdr:colOff>63500</xdr:colOff>
      <xdr:row>78</xdr:row>
      <xdr:rowOff>116840</xdr:rowOff>
    </xdr:to>
    <xdr:cxnSp macro="">
      <xdr:nvCxnSpPr>
        <xdr:cNvPr id="178" name="直線コネクタ 177"/>
        <xdr:cNvCxnSpPr/>
      </xdr:nvCxnSpPr>
      <xdr:spPr>
        <a:xfrm flipV="1">
          <a:off x="3797300" y="13322935"/>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85090</xdr:rowOff>
    </xdr:from>
    <xdr:ext cx="598805" cy="259080"/>
    <xdr:sp macro="" textlink="">
      <xdr:nvSpPr>
        <xdr:cNvPr id="179" name="民生費平均値テキスト"/>
        <xdr:cNvSpPr txBox="1"/>
      </xdr:nvSpPr>
      <xdr:spPr>
        <a:xfrm>
          <a:off x="4686300" y="12943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62230</xdr:rowOff>
    </xdr:from>
    <xdr:to xmlns:xdr="http://schemas.openxmlformats.org/drawingml/2006/spreadsheetDrawing">
      <xdr:col>24</xdr:col>
      <xdr:colOff>114300</xdr:colOff>
      <xdr:row>76</xdr:row>
      <xdr:rowOff>163830</xdr:rowOff>
    </xdr:to>
    <xdr:sp macro="" textlink="">
      <xdr:nvSpPr>
        <xdr:cNvPr id="180" name="フローチャート: 判断 179"/>
        <xdr:cNvSpPr/>
      </xdr:nvSpPr>
      <xdr:spPr>
        <a:xfrm>
          <a:off x="45847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116840</xdr:rowOff>
    </xdr:from>
    <xdr:to xmlns:xdr="http://schemas.openxmlformats.org/drawingml/2006/spreadsheetDrawing">
      <xdr:col>19</xdr:col>
      <xdr:colOff>177800</xdr:colOff>
      <xdr:row>79</xdr:row>
      <xdr:rowOff>8255</xdr:rowOff>
    </xdr:to>
    <xdr:cxnSp macro="">
      <xdr:nvCxnSpPr>
        <xdr:cNvPr id="181" name="直線コネクタ 180"/>
        <xdr:cNvCxnSpPr/>
      </xdr:nvCxnSpPr>
      <xdr:spPr>
        <a:xfrm flipV="1">
          <a:off x="2908300" y="134899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12065</xdr:rowOff>
    </xdr:from>
    <xdr:to xmlns:xdr="http://schemas.openxmlformats.org/drawingml/2006/spreadsheetDrawing">
      <xdr:col>20</xdr:col>
      <xdr:colOff>38100</xdr:colOff>
      <xdr:row>77</xdr:row>
      <xdr:rowOff>113665</xdr:rowOff>
    </xdr:to>
    <xdr:sp macro="" textlink="">
      <xdr:nvSpPr>
        <xdr:cNvPr id="182" name="フローチャート: 判断 181"/>
        <xdr:cNvSpPr/>
      </xdr:nvSpPr>
      <xdr:spPr>
        <a:xfrm>
          <a:off x="3746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130175</xdr:rowOff>
    </xdr:from>
    <xdr:ext cx="595630" cy="259080"/>
    <xdr:sp macro="" textlink="">
      <xdr:nvSpPr>
        <xdr:cNvPr id="183" name="テキスト ボックス 182"/>
        <xdr:cNvSpPr txBox="1"/>
      </xdr:nvSpPr>
      <xdr:spPr>
        <a:xfrm>
          <a:off x="3497580" y="129889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33655</xdr:rowOff>
    </xdr:from>
    <xdr:to xmlns:xdr="http://schemas.openxmlformats.org/drawingml/2006/spreadsheetDrawing">
      <xdr:col>15</xdr:col>
      <xdr:colOff>50800</xdr:colOff>
      <xdr:row>79</xdr:row>
      <xdr:rowOff>8255</xdr:rowOff>
    </xdr:to>
    <xdr:cxnSp macro="">
      <xdr:nvCxnSpPr>
        <xdr:cNvPr id="184" name="直線コネクタ 183"/>
        <xdr:cNvCxnSpPr/>
      </xdr:nvCxnSpPr>
      <xdr:spPr>
        <a:xfrm>
          <a:off x="2019300" y="1340675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95250</xdr:rowOff>
    </xdr:from>
    <xdr:to xmlns:xdr="http://schemas.openxmlformats.org/drawingml/2006/spreadsheetDrawing">
      <xdr:col>15</xdr:col>
      <xdr:colOff>101600</xdr:colOff>
      <xdr:row>78</xdr:row>
      <xdr:rowOff>25400</xdr:rowOff>
    </xdr:to>
    <xdr:sp macro="" textlink="">
      <xdr:nvSpPr>
        <xdr:cNvPr id="185" name="フローチャート: 判断 184"/>
        <xdr:cNvSpPr/>
      </xdr:nvSpPr>
      <xdr:spPr>
        <a:xfrm>
          <a:off x="2857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41910</xdr:rowOff>
    </xdr:from>
    <xdr:ext cx="595630" cy="255905"/>
    <xdr:sp macro="" textlink="">
      <xdr:nvSpPr>
        <xdr:cNvPr id="186" name="テキスト ボックス 185"/>
        <xdr:cNvSpPr txBox="1"/>
      </xdr:nvSpPr>
      <xdr:spPr>
        <a:xfrm>
          <a:off x="2608580" y="13072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33655</xdr:rowOff>
    </xdr:from>
    <xdr:to xmlns:xdr="http://schemas.openxmlformats.org/drawingml/2006/spreadsheetDrawing">
      <xdr:col>10</xdr:col>
      <xdr:colOff>114300</xdr:colOff>
      <xdr:row>79</xdr:row>
      <xdr:rowOff>50165</xdr:rowOff>
    </xdr:to>
    <xdr:cxnSp macro="">
      <xdr:nvCxnSpPr>
        <xdr:cNvPr id="187" name="直線コネクタ 186"/>
        <xdr:cNvCxnSpPr/>
      </xdr:nvCxnSpPr>
      <xdr:spPr>
        <a:xfrm flipV="1">
          <a:off x="1130300" y="134067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153670</xdr:rowOff>
    </xdr:from>
    <xdr:to xmlns:xdr="http://schemas.openxmlformats.org/drawingml/2006/spreadsheetDrawing">
      <xdr:col>10</xdr:col>
      <xdr:colOff>165100</xdr:colOff>
      <xdr:row>77</xdr:row>
      <xdr:rowOff>83820</xdr:rowOff>
    </xdr:to>
    <xdr:sp macro="" textlink="">
      <xdr:nvSpPr>
        <xdr:cNvPr id="188" name="フローチャート: 判断 187"/>
        <xdr:cNvSpPr/>
      </xdr:nvSpPr>
      <xdr:spPr>
        <a:xfrm>
          <a:off x="1968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100330</xdr:rowOff>
    </xdr:from>
    <xdr:ext cx="595630" cy="255905"/>
    <xdr:sp macro="" textlink="">
      <xdr:nvSpPr>
        <xdr:cNvPr id="189" name="テキスト ボックス 188"/>
        <xdr:cNvSpPr txBox="1"/>
      </xdr:nvSpPr>
      <xdr:spPr>
        <a:xfrm>
          <a:off x="1719580" y="129590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76835</xdr:rowOff>
    </xdr:from>
    <xdr:to xmlns:xdr="http://schemas.openxmlformats.org/drawingml/2006/spreadsheetDrawing">
      <xdr:col>6</xdr:col>
      <xdr:colOff>38100</xdr:colOff>
      <xdr:row>79</xdr:row>
      <xdr:rowOff>6985</xdr:rowOff>
    </xdr:to>
    <xdr:sp macro="" textlink="">
      <xdr:nvSpPr>
        <xdr:cNvPr id="190" name="フローチャート: 判断 189"/>
        <xdr:cNvSpPr/>
      </xdr:nvSpPr>
      <xdr:spPr>
        <a:xfrm>
          <a:off x="1079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23495</xdr:rowOff>
    </xdr:from>
    <xdr:ext cx="595630" cy="259080"/>
    <xdr:sp macro="" textlink="">
      <xdr:nvSpPr>
        <xdr:cNvPr id="191" name="テキスト ボックス 190"/>
        <xdr:cNvSpPr txBox="1"/>
      </xdr:nvSpPr>
      <xdr:spPr>
        <a:xfrm>
          <a:off x="830580" y="132251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70485</xdr:rowOff>
    </xdr:from>
    <xdr:to xmlns:xdr="http://schemas.openxmlformats.org/drawingml/2006/spreadsheetDrawing">
      <xdr:col>24</xdr:col>
      <xdr:colOff>114300</xdr:colOff>
      <xdr:row>78</xdr:row>
      <xdr:rowOff>635</xdr:rowOff>
    </xdr:to>
    <xdr:sp macro="" textlink="">
      <xdr:nvSpPr>
        <xdr:cNvPr id="197" name="楕円 196"/>
        <xdr:cNvSpPr/>
      </xdr:nvSpPr>
      <xdr:spPr>
        <a:xfrm>
          <a:off x="4584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156845</xdr:rowOff>
    </xdr:from>
    <xdr:ext cx="598805" cy="255905"/>
    <xdr:sp macro="" textlink="">
      <xdr:nvSpPr>
        <xdr:cNvPr id="198" name="民生費該当値テキスト"/>
        <xdr:cNvSpPr txBox="1"/>
      </xdr:nvSpPr>
      <xdr:spPr>
        <a:xfrm>
          <a:off x="4686300" y="131870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66040</xdr:rowOff>
    </xdr:from>
    <xdr:to xmlns:xdr="http://schemas.openxmlformats.org/drawingml/2006/spreadsheetDrawing">
      <xdr:col>20</xdr:col>
      <xdr:colOff>38100</xdr:colOff>
      <xdr:row>78</xdr:row>
      <xdr:rowOff>167640</xdr:rowOff>
    </xdr:to>
    <xdr:sp macro="" textlink="">
      <xdr:nvSpPr>
        <xdr:cNvPr id="199" name="楕円 198"/>
        <xdr:cNvSpPr/>
      </xdr:nvSpPr>
      <xdr:spPr>
        <a:xfrm>
          <a:off x="3746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158750</xdr:rowOff>
    </xdr:from>
    <xdr:ext cx="595630" cy="259080"/>
    <xdr:sp macro="" textlink="">
      <xdr:nvSpPr>
        <xdr:cNvPr id="200" name="テキスト ボックス 199"/>
        <xdr:cNvSpPr txBox="1"/>
      </xdr:nvSpPr>
      <xdr:spPr>
        <a:xfrm>
          <a:off x="3497580" y="13531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128905</xdr:rowOff>
    </xdr:from>
    <xdr:to xmlns:xdr="http://schemas.openxmlformats.org/drawingml/2006/spreadsheetDrawing">
      <xdr:col>15</xdr:col>
      <xdr:colOff>101600</xdr:colOff>
      <xdr:row>79</xdr:row>
      <xdr:rowOff>59055</xdr:rowOff>
    </xdr:to>
    <xdr:sp macro="" textlink="">
      <xdr:nvSpPr>
        <xdr:cNvPr id="201" name="楕円 200"/>
        <xdr:cNvSpPr/>
      </xdr:nvSpPr>
      <xdr:spPr>
        <a:xfrm>
          <a:off x="2857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50165</xdr:rowOff>
    </xdr:from>
    <xdr:ext cx="595630" cy="259080"/>
    <xdr:sp macro="" textlink="">
      <xdr:nvSpPr>
        <xdr:cNvPr id="202" name="テキスト ボックス 201"/>
        <xdr:cNvSpPr txBox="1"/>
      </xdr:nvSpPr>
      <xdr:spPr>
        <a:xfrm>
          <a:off x="2608580" y="13594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154940</xdr:rowOff>
    </xdr:from>
    <xdr:to xmlns:xdr="http://schemas.openxmlformats.org/drawingml/2006/spreadsheetDrawing">
      <xdr:col>10</xdr:col>
      <xdr:colOff>165100</xdr:colOff>
      <xdr:row>78</xdr:row>
      <xdr:rowOff>84455</xdr:rowOff>
    </xdr:to>
    <xdr:sp macro="" textlink="">
      <xdr:nvSpPr>
        <xdr:cNvPr id="203" name="楕円 202"/>
        <xdr:cNvSpPr/>
      </xdr:nvSpPr>
      <xdr:spPr>
        <a:xfrm>
          <a:off x="1968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75565</xdr:rowOff>
    </xdr:from>
    <xdr:ext cx="595630" cy="255905"/>
    <xdr:sp macro="" textlink="">
      <xdr:nvSpPr>
        <xdr:cNvPr id="204" name="テキスト ボックス 203"/>
        <xdr:cNvSpPr txBox="1"/>
      </xdr:nvSpPr>
      <xdr:spPr>
        <a:xfrm>
          <a:off x="1719580" y="134486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170815</xdr:rowOff>
    </xdr:from>
    <xdr:to xmlns:xdr="http://schemas.openxmlformats.org/drawingml/2006/spreadsheetDrawing">
      <xdr:col>6</xdr:col>
      <xdr:colOff>38100</xdr:colOff>
      <xdr:row>79</xdr:row>
      <xdr:rowOff>100965</xdr:rowOff>
    </xdr:to>
    <xdr:sp macro="" textlink="">
      <xdr:nvSpPr>
        <xdr:cNvPr id="205" name="楕円 204"/>
        <xdr:cNvSpPr/>
      </xdr:nvSpPr>
      <xdr:spPr>
        <a:xfrm>
          <a:off x="1079500"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92075</xdr:rowOff>
    </xdr:from>
    <xdr:ext cx="595630" cy="259080"/>
    <xdr:sp macro="" textlink="">
      <xdr:nvSpPr>
        <xdr:cNvPr id="206" name="テキスト ボックス 205"/>
        <xdr:cNvSpPr txBox="1"/>
      </xdr:nvSpPr>
      <xdr:spPr>
        <a:xfrm>
          <a:off x="830580" y="13636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5" name="テキスト ボックス 214"/>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7" name="テキスト ボックス 216"/>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1" name="テキスト ボックス 220"/>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905"/>
    <xdr:sp macro="" textlink="">
      <xdr:nvSpPr>
        <xdr:cNvPr id="225" name="テキスト ボックス 224"/>
        <xdr:cNvSpPr txBox="1"/>
      </xdr:nvSpPr>
      <xdr:spPr>
        <a:xfrm>
          <a:off x="230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7" name="テキスト ボックス 226"/>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29" name="テキスト ボックス 228"/>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5905"/>
    <xdr:sp macro="" textlink="">
      <xdr:nvSpPr>
        <xdr:cNvPr id="231" name="テキスト ボックス 230"/>
        <xdr:cNvSpPr txBox="1"/>
      </xdr:nvSpPr>
      <xdr:spPr>
        <a:xfrm>
          <a:off x="230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132080</xdr:rowOff>
    </xdr:from>
    <xdr:to xmlns:xdr="http://schemas.openxmlformats.org/drawingml/2006/spreadsheetDrawing">
      <xdr:col>24</xdr:col>
      <xdr:colOff>62865</xdr:colOff>
      <xdr:row>98</xdr:row>
      <xdr:rowOff>124460</xdr:rowOff>
    </xdr:to>
    <xdr:cxnSp macro="">
      <xdr:nvCxnSpPr>
        <xdr:cNvPr id="233" name="直線コネクタ 232"/>
        <xdr:cNvCxnSpPr/>
      </xdr:nvCxnSpPr>
      <xdr:spPr>
        <a:xfrm flipV="1">
          <a:off x="4633595" y="1556258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128270</xdr:rowOff>
    </xdr:from>
    <xdr:ext cx="534670" cy="259080"/>
    <xdr:sp macro="" textlink="">
      <xdr:nvSpPr>
        <xdr:cNvPr id="234" name="衛生費最小値テキスト"/>
        <xdr:cNvSpPr txBox="1"/>
      </xdr:nvSpPr>
      <xdr:spPr>
        <a:xfrm>
          <a:off x="4686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124460</xdr:rowOff>
    </xdr:from>
    <xdr:to xmlns:xdr="http://schemas.openxmlformats.org/drawingml/2006/spreadsheetDrawing">
      <xdr:col>24</xdr:col>
      <xdr:colOff>152400</xdr:colOff>
      <xdr:row>98</xdr:row>
      <xdr:rowOff>124460</xdr:rowOff>
    </xdr:to>
    <xdr:cxnSp macro="">
      <xdr:nvCxnSpPr>
        <xdr:cNvPr id="235" name="直線コネクタ 234"/>
        <xdr:cNvCxnSpPr/>
      </xdr:nvCxnSpPr>
      <xdr:spPr>
        <a:xfrm>
          <a:off x="4546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78740</xdr:rowOff>
    </xdr:from>
    <xdr:ext cx="534670" cy="259080"/>
    <xdr:sp macro="" textlink="">
      <xdr:nvSpPr>
        <xdr:cNvPr id="236" name="衛生費最大値テキスト"/>
        <xdr:cNvSpPr txBox="1"/>
      </xdr:nvSpPr>
      <xdr:spPr>
        <a:xfrm>
          <a:off x="4686300" y="1533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66,228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132080</xdr:rowOff>
    </xdr:from>
    <xdr:to xmlns:xdr="http://schemas.openxmlformats.org/drawingml/2006/spreadsheetDrawing">
      <xdr:col>24</xdr:col>
      <xdr:colOff>152400</xdr:colOff>
      <xdr:row>90</xdr:row>
      <xdr:rowOff>132080</xdr:rowOff>
    </xdr:to>
    <xdr:cxnSp macro="">
      <xdr:nvCxnSpPr>
        <xdr:cNvPr id="237" name="直線コネクタ 236"/>
        <xdr:cNvCxnSpPr/>
      </xdr:nvCxnSpPr>
      <xdr:spPr>
        <a:xfrm>
          <a:off x="4546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109220</xdr:rowOff>
    </xdr:from>
    <xdr:to xmlns:xdr="http://schemas.openxmlformats.org/drawingml/2006/spreadsheetDrawing">
      <xdr:col>24</xdr:col>
      <xdr:colOff>63500</xdr:colOff>
      <xdr:row>96</xdr:row>
      <xdr:rowOff>138430</xdr:rowOff>
    </xdr:to>
    <xdr:cxnSp macro="">
      <xdr:nvCxnSpPr>
        <xdr:cNvPr id="238" name="直線コネクタ 237"/>
        <xdr:cNvCxnSpPr/>
      </xdr:nvCxnSpPr>
      <xdr:spPr>
        <a:xfrm>
          <a:off x="3797300" y="1639697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12700</xdr:rowOff>
    </xdr:from>
    <xdr:ext cx="534670" cy="259080"/>
    <xdr:sp macro="" textlink="">
      <xdr:nvSpPr>
        <xdr:cNvPr id="239" name="衛生費平均値テキスト"/>
        <xdr:cNvSpPr txBox="1"/>
      </xdr:nvSpPr>
      <xdr:spPr>
        <a:xfrm>
          <a:off x="4686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161290</xdr:rowOff>
    </xdr:from>
    <xdr:to xmlns:xdr="http://schemas.openxmlformats.org/drawingml/2006/spreadsheetDrawing">
      <xdr:col>24</xdr:col>
      <xdr:colOff>114300</xdr:colOff>
      <xdr:row>96</xdr:row>
      <xdr:rowOff>91440</xdr:rowOff>
    </xdr:to>
    <xdr:sp macro="" textlink="">
      <xdr:nvSpPr>
        <xdr:cNvPr id="240" name="フローチャート: 判断 239"/>
        <xdr:cNvSpPr/>
      </xdr:nvSpPr>
      <xdr:spPr>
        <a:xfrm>
          <a:off x="4584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109220</xdr:rowOff>
    </xdr:from>
    <xdr:to xmlns:xdr="http://schemas.openxmlformats.org/drawingml/2006/spreadsheetDrawing">
      <xdr:col>19</xdr:col>
      <xdr:colOff>177800</xdr:colOff>
      <xdr:row>96</xdr:row>
      <xdr:rowOff>7620</xdr:rowOff>
    </xdr:to>
    <xdr:cxnSp macro="">
      <xdr:nvCxnSpPr>
        <xdr:cNvPr id="241" name="直線コネクタ 240"/>
        <xdr:cNvCxnSpPr/>
      </xdr:nvCxnSpPr>
      <xdr:spPr>
        <a:xfrm flipV="1">
          <a:off x="2908300" y="163969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42" name="フローチャート: 判断 241"/>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49530</xdr:rowOff>
    </xdr:from>
    <xdr:ext cx="531495" cy="259080"/>
    <xdr:sp macro="" textlink="">
      <xdr:nvSpPr>
        <xdr:cNvPr id="243" name="テキスト ボックス 242"/>
        <xdr:cNvSpPr txBox="1"/>
      </xdr:nvSpPr>
      <xdr:spPr>
        <a:xfrm>
          <a:off x="3529965" y="16508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7620</xdr:rowOff>
    </xdr:from>
    <xdr:to xmlns:xdr="http://schemas.openxmlformats.org/drawingml/2006/spreadsheetDrawing">
      <xdr:col>15</xdr:col>
      <xdr:colOff>50800</xdr:colOff>
      <xdr:row>96</xdr:row>
      <xdr:rowOff>133350</xdr:rowOff>
    </xdr:to>
    <xdr:cxnSp macro="">
      <xdr:nvCxnSpPr>
        <xdr:cNvPr id="244" name="直線コネクタ 243"/>
        <xdr:cNvCxnSpPr/>
      </xdr:nvCxnSpPr>
      <xdr:spPr>
        <a:xfrm flipV="1">
          <a:off x="2019300" y="164668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59055</xdr:rowOff>
    </xdr:from>
    <xdr:to xmlns:xdr="http://schemas.openxmlformats.org/drawingml/2006/spreadsheetDrawing">
      <xdr:col>15</xdr:col>
      <xdr:colOff>101600</xdr:colOff>
      <xdr:row>95</xdr:row>
      <xdr:rowOff>160655</xdr:rowOff>
    </xdr:to>
    <xdr:sp macro="" textlink="">
      <xdr:nvSpPr>
        <xdr:cNvPr id="245" name="フローチャート: 判断 244"/>
        <xdr:cNvSpPr/>
      </xdr:nvSpPr>
      <xdr:spPr>
        <a:xfrm>
          <a:off x="2857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6350</xdr:rowOff>
    </xdr:from>
    <xdr:ext cx="531495" cy="255905"/>
    <xdr:sp macro="" textlink="">
      <xdr:nvSpPr>
        <xdr:cNvPr id="246" name="テキスト ボックス 245"/>
        <xdr:cNvSpPr txBox="1"/>
      </xdr:nvSpPr>
      <xdr:spPr>
        <a:xfrm>
          <a:off x="2640965" y="16122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133350</xdr:rowOff>
    </xdr:from>
    <xdr:to xmlns:xdr="http://schemas.openxmlformats.org/drawingml/2006/spreadsheetDrawing">
      <xdr:col>10</xdr:col>
      <xdr:colOff>114300</xdr:colOff>
      <xdr:row>97</xdr:row>
      <xdr:rowOff>130810</xdr:rowOff>
    </xdr:to>
    <xdr:cxnSp macro="">
      <xdr:nvCxnSpPr>
        <xdr:cNvPr id="247" name="直線コネクタ 246"/>
        <xdr:cNvCxnSpPr/>
      </xdr:nvCxnSpPr>
      <xdr:spPr>
        <a:xfrm flipV="1">
          <a:off x="1130300" y="165925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49530</xdr:rowOff>
    </xdr:from>
    <xdr:to xmlns:xdr="http://schemas.openxmlformats.org/drawingml/2006/spreadsheetDrawing">
      <xdr:col>10</xdr:col>
      <xdr:colOff>165100</xdr:colOff>
      <xdr:row>95</xdr:row>
      <xdr:rowOff>151130</xdr:rowOff>
    </xdr:to>
    <xdr:sp macro="" textlink="">
      <xdr:nvSpPr>
        <xdr:cNvPr id="248" name="フローチャート: 判断 247"/>
        <xdr:cNvSpPr/>
      </xdr:nvSpPr>
      <xdr:spPr>
        <a:xfrm>
          <a:off x="19685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167640</xdr:rowOff>
    </xdr:from>
    <xdr:ext cx="531495" cy="255905"/>
    <xdr:sp macro="" textlink="">
      <xdr:nvSpPr>
        <xdr:cNvPr id="249" name="テキスト ボックス 248"/>
        <xdr:cNvSpPr txBox="1"/>
      </xdr:nvSpPr>
      <xdr:spPr>
        <a:xfrm>
          <a:off x="1751965" y="16112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168275</xdr:rowOff>
    </xdr:from>
    <xdr:to xmlns:xdr="http://schemas.openxmlformats.org/drawingml/2006/spreadsheetDrawing">
      <xdr:col>6</xdr:col>
      <xdr:colOff>38100</xdr:colOff>
      <xdr:row>96</xdr:row>
      <xdr:rowOff>98425</xdr:rowOff>
    </xdr:to>
    <xdr:sp macro="" textlink="">
      <xdr:nvSpPr>
        <xdr:cNvPr id="250" name="フローチャート: 判断 249"/>
        <xdr:cNvSpPr/>
      </xdr:nvSpPr>
      <xdr:spPr>
        <a:xfrm>
          <a:off x="1079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114935</xdr:rowOff>
    </xdr:from>
    <xdr:ext cx="531495" cy="259080"/>
    <xdr:sp macro="" textlink="">
      <xdr:nvSpPr>
        <xdr:cNvPr id="251" name="テキスト ボックス 250"/>
        <xdr:cNvSpPr txBox="1"/>
      </xdr:nvSpPr>
      <xdr:spPr>
        <a:xfrm>
          <a:off x="862965" y="16231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87630</xdr:rowOff>
    </xdr:from>
    <xdr:to xmlns:xdr="http://schemas.openxmlformats.org/drawingml/2006/spreadsheetDrawing">
      <xdr:col>24</xdr:col>
      <xdr:colOff>114300</xdr:colOff>
      <xdr:row>97</xdr:row>
      <xdr:rowOff>17780</xdr:rowOff>
    </xdr:to>
    <xdr:sp macro="" textlink="">
      <xdr:nvSpPr>
        <xdr:cNvPr id="257" name="楕円 256"/>
        <xdr:cNvSpPr/>
      </xdr:nvSpPr>
      <xdr:spPr>
        <a:xfrm>
          <a:off x="45847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66040</xdr:rowOff>
    </xdr:from>
    <xdr:ext cx="534670" cy="255905"/>
    <xdr:sp macro="" textlink="">
      <xdr:nvSpPr>
        <xdr:cNvPr id="258" name="衛生費該当値テキスト"/>
        <xdr:cNvSpPr txBox="1"/>
      </xdr:nvSpPr>
      <xdr:spPr>
        <a:xfrm>
          <a:off x="4686300" y="16525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57785</xdr:rowOff>
    </xdr:from>
    <xdr:to xmlns:xdr="http://schemas.openxmlformats.org/drawingml/2006/spreadsheetDrawing">
      <xdr:col>20</xdr:col>
      <xdr:colOff>38100</xdr:colOff>
      <xdr:row>95</xdr:row>
      <xdr:rowOff>159385</xdr:rowOff>
    </xdr:to>
    <xdr:sp macro="" textlink="">
      <xdr:nvSpPr>
        <xdr:cNvPr id="259" name="楕円 258"/>
        <xdr:cNvSpPr/>
      </xdr:nvSpPr>
      <xdr:spPr>
        <a:xfrm>
          <a:off x="374650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4445</xdr:rowOff>
    </xdr:from>
    <xdr:ext cx="531495" cy="259080"/>
    <xdr:sp macro="" textlink="">
      <xdr:nvSpPr>
        <xdr:cNvPr id="260" name="テキスト ボックス 259"/>
        <xdr:cNvSpPr txBox="1"/>
      </xdr:nvSpPr>
      <xdr:spPr>
        <a:xfrm>
          <a:off x="3529965" y="16120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128270</xdr:rowOff>
    </xdr:from>
    <xdr:to xmlns:xdr="http://schemas.openxmlformats.org/drawingml/2006/spreadsheetDrawing">
      <xdr:col>15</xdr:col>
      <xdr:colOff>101600</xdr:colOff>
      <xdr:row>96</xdr:row>
      <xdr:rowOff>58420</xdr:rowOff>
    </xdr:to>
    <xdr:sp macro="" textlink="">
      <xdr:nvSpPr>
        <xdr:cNvPr id="261" name="楕円 260"/>
        <xdr:cNvSpPr/>
      </xdr:nvSpPr>
      <xdr:spPr>
        <a:xfrm>
          <a:off x="2857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49530</xdr:rowOff>
    </xdr:from>
    <xdr:ext cx="531495" cy="259080"/>
    <xdr:sp macro="" textlink="">
      <xdr:nvSpPr>
        <xdr:cNvPr id="262" name="テキスト ボックス 261"/>
        <xdr:cNvSpPr txBox="1"/>
      </xdr:nvSpPr>
      <xdr:spPr>
        <a:xfrm>
          <a:off x="2640965" y="16508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82550</xdr:rowOff>
    </xdr:from>
    <xdr:to xmlns:xdr="http://schemas.openxmlformats.org/drawingml/2006/spreadsheetDrawing">
      <xdr:col>10</xdr:col>
      <xdr:colOff>165100</xdr:colOff>
      <xdr:row>97</xdr:row>
      <xdr:rowOff>12700</xdr:rowOff>
    </xdr:to>
    <xdr:sp macro="" textlink="">
      <xdr:nvSpPr>
        <xdr:cNvPr id="263" name="楕円 262"/>
        <xdr:cNvSpPr/>
      </xdr:nvSpPr>
      <xdr:spPr>
        <a:xfrm>
          <a:off x="1968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3810</xdr:rowOff>
    </xdr:from>
    <xdr:ext cx="531495" cy="259080"/>
    <xdr:sp macro="" textlink="">
      <xdr:nvSpPr>
        <xdr:cNvPr id="264" name="テキスト ボックス 263"/>
        <xdr:cNvSpPr txBox="1"/>
      </xdr:nvSpPr>
      <xdr:spPr>
        <a:xfrm>
          <a:off x="1751965" y="16634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80010</xdr:rowOff>
    </xdr:from>
    <xdr:to xmlns:xdr="http://schemas.openxmlformats.org/drawingml/2006/spreadsheetDrawing">
      <xdr:col>6</xdr:col>
      <xdr:colOff>38100</xdr:colOff>
      <xdr:row>98</xdr:row>
      <xdr:rowOff>10160</xdr:rowOff>
    </xdr:to>
    <xdr:sp macro="" textlink="">
      <xdr:nvSpPr>
        <xdr:cNvPr id="265" name="楕円 264"/>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1270</xdr:rowOff>
    </xdr:from>
    <xdr:ext cx="531495" cy="259080"/>
    <xdr:sp macro="" textlink="">
      <xdr:nvSpPr>
        <xdr:cNvPr id="266" name="テキスト ボックス 265"/>
        <xdr:cNvSpPr txBox="1"/>
      </xdr:nvSpPr>
      <xdr:spPr>
        <a:xfrm>
          <a:off x="862965"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5" name="テキスト ボックス 27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8" name="テキスト ボックス 277"/>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80" name="テキスト ボックス 279"/>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82" name="テキスト ボックス 281"/>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84" name="テキスト ボックス 283"/>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4185" cy="259080"/>
    <xdr:sp macro="" textlink="">
      <xdr:nvSpPr>
        <xdr:cNvPr id="286" name="テキスト ボックス 285"/>
        <xdr:cNvSpPr txBox="1"/>
      </xdr:nvSpPr>
      <xdr:spPr>
        <a:xfrm>
          <a:off x="6136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8" name="テキスト ボックス 287"/>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43815</xdr:rowOff>
    </xdr:from>
    <xdr:to xmlns:xdr="http://schemas.openxmlformats.org/drawingml/2006/spreadsheetDrawing">
      <xdr:col>54</xdr:col>
      <xdr:colOff>189865</xdr:colOff>
      <xdr:row>39</xdr:row>
      <xdr:rowOff>44450</xdr:rowOff>
    </xdr:to>
    <xdr:cxnSp macro="">
      <xdr:nvCxnSpPr>
        <xdr:cNvPr id="290" name="直線コネクタ 289"/>
        <xdr:cNvCxnSpPr/>
      </xdr:nvCxnSpPr>
      <xdr:spPr>
        <a:xfrm flipV="1">
          <a:off x="10475595" y="51873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91"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2" name="直線コネクタ 29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161925</xdr:rowOff>
    </xdr:from>
    <xdr:ext cx="469900" cy="259080"/>
    <xdr:sp macro="" textlink="">
      <xdr:nvSpPr>
        <xdr:cNvPr id="293" name="労働費最大値テキスト"/>
        <xdr:cNvSpPr txBox="1"/>
      </xdr:nvSpPr>
      <xdr:spPr>
        <a:xfrm>
          <a:off x="10528300" y="496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43815</xdr:rowOff>
    </xdr:from>
    <xdr:to xmlns:xdr="http://schemas.openxmlformats.org/drawingml/2006/spreadsheetDrawing">
      <xdr:col>55</xdr:col>
      <xdr:colOff>88900</xdr:colOff>
      <xdr:row>30</xdr:row>
      <xdr:rowOff>43815</xdr:rowOff>
    </xdr:to>
    <xdr:cxnSp macro="">
      <xdr:nvCxnSpPr>
        <xdr:cNvPr id="294" name="直線コネクタ 293"/>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43180</xdr:rowOff>
    </xdr:to>
    <xdr:cxnSp macro="">
      <xdr:nvCxnSpPr>
        <xdr:cNvPr id="295" name="直線コネクタ 294"/>
        <xdr:cNvCxnSpPr/>
      </xdr:nvCxnSpPr>
      <xdr:spPr>
        <a:xfrm>
          <a:off x="9639300" y="672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74930</xdr:rowOff>
    </xdr:from>
    <xdr:ext cx="378460" cy="255905"/>
    <xdr:sp macro="" textlink="">
      <xdr:nvSpPr>
        <xdr:cNvPr id="296" name="労働費平均値テキスト"/>
        <xdr:cNvSpPr txBox="1"/>
      </xdr:nvSpPr>
      <xdr:spPr>
        <a:xfrm>
          <a:off x="10528300" y="624713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52070</xdr:rowOff>
    </xdr:from>
    <xdr:to xmlns:xdr="http://schemas.openxmlformats.org/drawingml/2006/spreadsheetDrawing">
      <xdr:col>55</xdr:col>
      <xdr:colOff>50800</xdr:colOff>
      <xdr:row>37</xdr:row>
      <xdr:rowOff>153670</xdr:rowOff>
    </xdr:to>
    <xdr:sp macro="" textlink="">
      <xdr:nvSpPr>
        <xdr:cNvPr id="297" name="フローチャート: 判断 296"/>
        <xdr:cNvSpPr/>
      </xdr:nvSpPr>
      <xdr:spPr>
        <a:xfrm>
          <a:off x="10426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43180</xdr:rowOff>
    </xdr:from>
    <xdr:to xmlns:xdr="http://schemas.openxmlformats.org/drawingml/2006/spreadsheetDrawing">
      <xdr:col>50</xdr:col>
      <xdr:colOff>114300</xdr:colOff>
      <xdr:row>39</xdr:row>
      <xdr:rowOff>43815</xdr:rowOff>
    </xdr:to>
    <xdr:cxnSp macro="">
      <xdr:nvCxnSpPr>
        <xdr:cNvPr id="298" name="直線コネクタ 297"/>
        <xdr:cNvCxnSpPr/>
      </xdr:nvCxnSpPr>
      <xdr:spPr>
        <a:xfrm flipV="1">
          <a:off x="8750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71120</xdr:rowOff>
    </xdr:from>
    <xdr:to xmlns:xdr="http://schemas.openxmlformats.org/drawingml/2006/spreadsheetDrawing">
      <xdr:col>50</xdr:col>
      <xdr:colOff>165100</xdr:colOff>
      <xdr:row>38</xdr:row>
      <xdr:rowOff>1270</xdr:rowOff>
    </xdr:to>
    <xdr:sp macro="" textlink="">
      <xdr:nvSpPr>
        <xdr:cNvPr id="299" name="フローチャート: 判断 298"/>
        <xdr:cNvSpPr/>
      </xdr:nvSpPr>
      <xdr:spPr>
        <a:xfrm>
          <a:off x="9588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17780</xdr:rowOff>
    </xdr:from>
    <xdr:ext cx="378460" cy="255905"/>
    <xdr:sp macro="" textlink="">
      <xdr:nvSpPr>
        <xdr:cNvPr id="300" name="テキスト ボックス 299"/>
        <xdr:cNvSpPr txBox="1"/>
      </xdr:nvSpPr>
      <xdr:spPr>
        <a:xfrm>
          <a:off x="9450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177800</xdr:colOff>
      <xdr:row>39</xdr:row>
      <xdr:rowOff>43815</xdr:rowOff>
    </xdr:to>
    <xdr:cxnSp macro="">
      <xdr:nvCxnSpPr>
        <xdr:cNvPr id="301" name="直線コネクタ 300"/>
        <xdr:cNvCxnSpPr/>
      </xdr:nvCxnSpPr>
      <xdr:spPr>
        <a:xfrm>
          <a:off x="7861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59690</xdr:rowOff>
    </xdr:from>
    <xdr:to xmlns:xdr="http://schemas.openxmlformats.org/drawingml/2006/spreadsheetDrawing">
      <xdr:col>46</xdr:col>
      <xdr:colOff>38100</xdr:colOff>
      <xdr:row>37</xdr:row>
      <xdr:rowOff>161290</xdr:rowOff>
    </xdr:to>
    <xdr:sp macro="" textlink="">
      <xdr:nvSpPr>
        <xdr:cNvPr id="302" name="フローチャート: 判断 301"/>
        <xdr:cNvSpPr/>
      </xdr:nvSpPr>
      <xdr:spPr>
        <a:xfrm>
          <a:off x="869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6350</xdr:rowOff>
    </xdr:from>
    <xdr:ext cx="378460" cy="255905"/>
    <xdr:sp macro="" textlink="">
      <xdr:nvSpPr>
        <xdr:cNvPr id="303" name="テキスト ボックス 302"/>
        <xdr:cNvSpPr txBox="1"/>
      </xdr:nvSpPr>
      <xdr:spPr>
        <a:xfrm>
          <a:off x="8561070" y="61785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44450</xdr:rowOff>
    </xdr:to>
    <xdr:cxnSp macro="">
      <xdr:nvCxnSpPr>
        <xdr:cNvPr id="304" name="直線コネクタ 303"/>
        <xdr:cNvCxnSpPr/>
      </xdr:nvCxnSpPr>
      <xdr:spPr>
        <a:xfrm flipV="1">
          <a:off x="697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65405</xdr:rowOff>
    </xdr:from>
    <xdr:to xmlns:xdr="http://schemas.openxmlformats.org/drawingml/2006/spreadsheetDrawing">
      <xdr:col>41</xdr:col>
      <xdr:colOff>101600</xdr:colOff>
      <xdr:row>37</xdr:row>
      <xdr:rowOff>167005</xdr:rowOff>
    </xdr:to>
    <xdr:sp macro="" textlink="">
      <xdr:nvSpPr>
        <xdr:cNvPr id="305" name="フローチャート: 判断 304"/>
        <xdr:cNvSpPr/>
      </xdr:nvSpPr>
      <xdr:spPr>
        <a:xfrm>
          <a:off x="781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12065</xdr:rowOff>
    </xdr:from>
    <xdr:ext cx="378460" cy="259080"/>
    <xdr:sp macro="" textlink="">
      <xdr:nvSpPr>
        <xdr:cNvPr id="306" name="テキスト ボックス 305"/>
        <xdr:cNvSpPr txBox="1"/>
      </xdr:nvSpPr>
      <xdr:spPr>
        <a:xfrm>
          <a:off x="7672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68580</xdr:rowOff>
    </xdr:from>
    <xdr:to xmlns:xdr="http://schemas.openxmlformats.org/drawingml/2006/spreadsheetDrawing">
      <xdr:col>36</xdr:col>
      <xdr:colOff>165100</xdr:colOff>
      <xdr:row>37</xdr:row>
      <xdr:rowOff>170180</xdr:rowOff>
    </xdr:to>
    <xdr:sp macro="" textlink="">
      <xdr:nvSpPr>
        <xdr:cNvPr id="307" name="フローチャート: 判断 306"/>
        <xdr:cNvSpPr/>
      </xdr:nvSpPr>
      <xdr:spPr>
        <a:xfrm>
          <a:off x="692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15240</xdr:rowOff>
    </xdr:from>
    <xdr:ext cx="378460" cy="259080"/>
    <xdr:sp macro="" textlink="">
      <xdr:nvSpPr>
        <xdr:cNvPr id="308" name="テキスト ボックス 307"/>
        <xdr:cNvSpPr txBox="1"/>
      </xdr:nvSpPr>
      <xdr:spPr>
        <a:xfrm>
          <a:off x="6783070" y="6187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163830</xdr:rowOff>
    </xdr:from>
    <xdr:to xmlns:xdr="http://schemas.openxmlformats.org/drawingml/2006/spreadsheetDrawing">
      <xdr:col>55</xdr:col>
      <xdr:colOff>50800</xdr:colOff>
      <xdr:row>39</xdr:row>
      <xdr:rowOff>93980</xdr:rowOff>
    </xdr:to>
    <xdr:sp macro="" textlink="">
      <xdr:nvSpPr>
        <xdr:cNvPr id="314" name="楕円 313"/>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78740</xdr:rowOff>
    </xdr:from>
    <xdr:ext cx="249555" cy="259080"/>
    <xdr:sp macro="" textlink="">
      <xdr:nvSpPr>
        <xdr:cNvPr id="315" name="労働費該当値テキスト"/>
        <xdr:cNvSpPr txBox="1"/>
      </xdr:nvSpPr>
      <xdr:spPr>
        <a:xfrm>
          <a:off x="10528300" y="65938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163830</xdr:rowOff>
    </xdr:from>
    <xdr:to xmlns:xdr="http://schemas.openxmlformats.org/drawingml/2006/spreadsheetDrawing">
      <xdr:col>50</xdr:col>
      <xdr:colOff>165100</xdr:colOff>
      <xdr:row>39</xdr:row>
      <xdr:rowOff>93980</xdr:rowOff>
    </xdr:to>
    <xdr:sp macro="" textlink="">
      <xdr:nvSpPr>
        <xdr:cNvPr id="316" name="楕円 315"/>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85090</xdr:rowOff>
    </xdr:from>
    <xdr:ext cx="246380" cy="259080"/>
    <xdr:sp macro="" textlink="">
      <xdr:nvSpPr>
        <xdr:cNvPr id="317" name="テキスト ボックス 316"/>
        <xdr:cNvSpPr txBox="1"/>
      </xdr:nvSpPr>
      <xdr:spPr>
        <a:xfrm>
          <a:off x="9514840" y="677164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164465</xdr:rowOff>
    </xdr:from>
    <xdr:to xmlns:xdr="http://schemas.openxmlformats.org/drawingml/2006/spreadsheetDrawing">
      <xdr:col>46</xdr:col>
      <xdr:colOff>38100</xdr:colOff>
      <xdr:row>39</xdr:row>
      <xdr:rowOff>94615</xdr:rowOff>
    </xdr:to>
    <xdr:sp macro="" textlink="">
      <xdr:nvSpPr>
        <xdr:cNvPr id="318" name="楕円 317"/>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6380" cy="255905"/>
    <xdr:sp macro="" textlink="">
      <xdr:nvSpPr>
        <xdr:cNvPr id="319" name="テキスト ボックス 318"/>
        <xdr:cNvSpPr txBox="1"/>
      </xdr:nvSpPr>
      <xdr:spPr>
        <a:xfrm>
          <a:off x="8625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163830</xdr:rowOff>
    </xdr:from>
    <xdr:to xmlns:xdr="http://schemas.openxmlformats.org/drawingml/2006/spreadsheetDrawing">
      <xdr:col>41</xdr:col>
      <xdr:colOff>101600</xdr:colOff>
      <xdr:row>39</xdr:row>
      <xdr:rowOff>93980</xdr:rowOff>
    </xdr:to>
    <xdr:sp macro="" textlink="">
      <xdr:nvSpPr>
        <xdr:cNvPr id="320" name="楕円 319"/>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85090</xdr:rowOff>
    </xdr:from>
    <xdr:ext cx="246380" cy="259080"/>
    <xdr:sp macro="" textlink="">
      <xdr:nvSpPr>
        <xdr:cNvPr id="321" name="テキスト ボックス 320"/>
        <xdr:cNvSpPr txBox="1"/>
      </xdr:nvSpPr>
      <xdr:spPr>
        <a:xfrm>
          <a:off x="7736840" y="677164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6380" cy="255905"/>
    <xdr:sp macro="" textlink="">
      <xdr:nvSpPr>
        <xdr:cNvPr id="323" name="テキスト ボックス 322"/>
        <xdr:cNvSpPr txBox="1"/>
      </xdr:nvSpPr>
      <xdr:spPr>
        <a:xfrm>
          <a:off x="684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2" name="テキスト ボックス 331"/>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5" name="テキスト ボックス 334"/>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39" name="テキスト ボックス 338"/>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5" name="テキスト ボックス 344"/>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6985</xdr:rowOff>
    </xdr:from>
    <xdr:to xmlns:xdr="http://schemas.openxmlformats.org/drawingml/2006/spreadsheetDrawing">
      <xdr:col>54</xdr:col>
      <xdr:colOff>189865</xdr:colOff>
      <xdr:row>59</xdr:row>
      <xdr:rowOff>0</xdr:rowOff>
    </xdr:to>
    <xdr:cxnSp macro="">
      <xdr:nvCxnSpPr>
        <xdr:cNvPr id="347" name="直線コネクタ 346"/>
        <xdr:cNvCxnSpPr/>
      </xdr:nvCxnSpPr>
      <xdr:spPr>
        <a:xfrm flipV="1">
          <a:off x="10475595" y="875093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3810</xdr:rowOff>
    </xdr:from>
    <xdr:ext cx="469900" cy="259080"/>
    <xdr:sp macro="" textlink="">
      <xdr:nvSpPr>
        <xdr:cNvPr id="348" name="農林水産業費最小値テキスト"/>
        <xdr:cNvSpPr txBox="1"/>
      </xdr:nvSpPr>
      <xdr:spPr>
        <a:xfrm>
          <a:off x="10528300" y="1011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0</xdr:rowOff>
    </xdr:from>
    <xdr:to xmlns:xdr="http://schemas.openxmlformats.org/drawingml/2006/spreadsheetDrawing">
      <xdr:col>55</xdr:col>
      <xdr:colOff>88900</xdr:colOff>
      <xdr:row>59</xdr:row>
      <xdr:rowOff>0</xdr:rowOff>
    </xdr:to>
    <xdr:cxnSp macro="">
      <xdr:nvCxnSpPr>
        <xdr:cNvPr id="349" name="直線コネクタ 348"/>
        <xdr:cNvCxnSpPr/>
      </xdr:nvCxnSpPr>
      <xdr:spPr>
        <a:xfrm>
          <a:off x="103886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125095</xdr:rowOff>
    </xdr:from>
    <xdr:ext cx="534670" cy="258445"/>
    <xdr:sp macro="" textlink="">
      <xdr:nvSpPr>
        <xdr:cNvPr id="350" name="農林水産業費最大値テキスト"/>
        <xdr:cNvSpPr txBox="1"/>
      </xdr:nvSpPr>
      <xdr:spPr>
        <a:xfrm>
          <a:off x="10528300" y="8526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6985</xdr:rowOff>
    </xdr:from>
    <xdr:to xmlns:xdr="http://schemas.openxmlformats.org/drawingml/2006/spreadsheetDrawing">
      <xdr:col>55</xdr:col>
      <xdr:colOff>88900</xdr:colOff>
      <xdr:row>51</xdr:row>
      <xdr:rowOff>6985</xdr:rowOff>
    </xdr:to>
    <xdr:cxnSp macro="">
      <xdr:nvCxnSpPr>
        <xdr:cNvPr id="351" name="直線コネクタ 350"/>
        <xdr:cNvCxnSpPr/>
      </xdr:nvCxnSpPr>
      <xdr:spPr>
        <a:xfrm>
          <a:off x="10388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33655</xdr:rowOff>
    </xdr:from>
    <xdr:to xmlns:xdr="http://schemas.openxmlformats.org/drawingml/2006/spreadsheetDrawing">
      <xdr:col>55</xdr:col>
      <xdr:colOff>0</xdr:colOff>
      <xdr:row>57</xdr:row>
      <xdr:rowOff>65405</xdr:rowOff>
    </xdr:to>
    <xdr:cxnSp macro="">
      <xdr:nvCxnSpPr>
        <xdr:cNvPr id="352" name="直線コネクタ 351"/>
        <xdr:cNvCxnSpPr/>
      </xdr:nvCxnSpPr>
      <xdr:spPr>
        <a:xfrm flipV="1">
          <a:off x="9639300" y="980630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147320</xdr:rowOff>
    </xdr:from>
    <xdr:ext cx="534670" cy="259080"/>
    <xdr:sp macro="" textlink="">
      <xdr:nvSpPr>
        <xdr:cNvPr id="353" name="農林水産業費平均値テキスト"/>
        <xdr:cNvSpPr txBox="1"/>
      </xdr:nvSpPr>
      <xdr:spPr>
        <a:xfrm>
          <a:off x="10528300" y="974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168910</xdr:rowOff>
    </xdr:from>
    <xdr:to xmlns:xdr="http://schemas.openxmlformats.org/drawingml/2006/spreadsheetDrawing">
      <xdr:col>55</xdr:col>
      <xdr:colOff>50800</xdr:colOff>
      <xdr:row>57</xdr:row>
      <xdr:rowOff>99060</xdr:rowOff>
    </xdr:to>
    <xdr:sp macro="" textlink="">
      <xdr:nvSpPr>
        <xdr:cNvPr id="354" name="フローチャート: 判断 353"/>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60325</xdr:rowOff>
    </xdr:from>
    <xdr:to xmlns:xdr="http://schemas.openxmlformats.org/drawingml/2006/spreadsheetDrawing">
      <xdr:col>50</xdr:col>
      <xdr:colOff>114300</xdr:colOff>
      <xdr:row>57</xdr:row>
      <xdr:rowOff>65405</xdr:rowOff>
    </xdr:to>
    <xdr:cxnSp macro="">
      <xdr:nvCxnSpPr>
        <xdr:cNvPr id="355" name="直線コネクタ 354"/>
        <xdr:cNvCxnSpPr/>
      </xdr:nvCxnSpPr>
      <xdr:spPr>
        <a:xfrm>
          <a:off x="8750300" y="98329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145415</xdr:rowOff>
    </xdr:from>
    <xdr:to xmlns:xdr="http://schemas.openxmlformats.org/drawingml/2006/spreadsheetDrawing">
      <xdr:col>50</xdr:col>
      <xdr:colOff>165100</xdr:colOff>
      <xdr:row>57</xdr:row>
      <xdr:rowOff>75565</xdr:rowOff>
    </xdr:to>
    <xdr:sp macro="" textlink="">
      <xdr:nvSpPr>
        <xdr:cNvPr id="356" name="フローチャート: 判断 355"/>
        <xdr:cNvSpPr/>
      </xdr:nvSpPr>
      <xdr:spPr>
        <a:xfrm>
          <a:off x="9588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92075</xdr:rowOff>
    </xdr:from>
    <xdr:ext cx="531495" cy="259080"/>
    <xdr:sp macro="" textlink="">
      <xdr:nvSpPr>
        <xdr:cNvPr id="357" name="テキスト ボックス 356"/>
        <xdr:cNvSpPr txBox="1"/>
      </xdr:nvSpPr>
      <xdr:spPr>
        <a:xfrm>
          <a:off x="9371965" y="9521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60325</xdr:rowOff>
    </xdr:from>
    <xdr:to xmlns:xdr="http://schemas.openxmlformats.org/drawingml/2006/spreadsheetDrawing">
      <xdr:col>45</xdr:col>
      <xdr:colOff>177800</xdr:colOff>
      <xdr:row>57</xdr:row>
      <xdr:rowOff>93345</xdr:rowOff>
    </xdr:to>
    <xdr:cxnSp macro="">
      <xdr:nvCxnSpPr>
        <xdr:cNvPr id="358" name="直線コネクタ 357"/>
        <xdr:cNvCxnSpPr/>
      </xdr:nvCxnSpPr>
      <xdr:spPr>
        <a:xfrm flipV="1">
          <a:off x="7861300" y="98329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155575</xdr:rowOff>
    </xdr:from>
    <xdr:to xmlns:xdr="http://schemas.openxmlformats.org/drawingml/2006/spreadsheetDrawing">
      <xdr:col>46</xdr:col>
      <xdr:colOff>38100</xdr:colOff>
      <xdr:row>57</xdr:row>
      <xdr:rowOff>86360</xdr:rowOff>
    </xdr:to>
    <xdr:sp macro="" textlink="">
      <xdr:nvSpPr>
        <xdr:cNvPr id="359" name="フローチャート: 判断 358"/>
        <xdr:cNvSpPr/>
      </xdr:nvSpPr>
      <xdr:spPr>
        <a:xfrm>
          <a:off x="869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102235</xdr:rowOff>
    </xdr:from>
    <xdr:ext cx="531495" cy="258445"/>
    <xdr:sp macro="" textlink="">
      <xdr:nvSpPr>
        <xdr:cNvPr id="360" name="テキスト ボックス 359"/>
        <xdr:cNvSpPr txBox="1"/>
      </xdr:nvSpPr>
      <xdr:spPr>
        <a:xfrm>
          <a:off x="8482965" y="95319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25400</xdr:rowOff>
    </xdr:from>
    <xdr:to xmlns:xdr="http://schemas.openxmlformats.org/drawingml/2006/spreadsheetDrawing">
      <xdr:col>41</xdr:col>
      <xdr:colOff>50800</xdr:colOff>
      <xdr:row>57</xdr:row>
      <xdr:rowOff>93345</xdr:rowOff>
    </xdr:to>
    <xdr:cxnSp macro="">
      <xdr:nvCxnSpPr>
        <xdr:cNvPr id="361" name="直線コネクタ 360"/>
        <xdr:cNvCxnSpPr/>
      </xdr:nvCxnSpPr>
      <xdr:spPr>
        <a:xfrm>
          <a:off x="6972300" y="97980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159385</xdr:rowOff>
    </xdr:from>
    <xdr:to xmlns:xdr="http://schemas.openxmlformats.org/drawingml/2006/spreadsheetDrawing">
      <xdr:col>41</xdr:col>
      <xdr:colOff>101600</xdr:colOff>
      <xdr:row>57</xdr:row>
      <xdr:rowOff>89535</xdr:rowOff>
    </xdr:to>
    <xdr:sp macro="" textlink="">
      <xdr:nvSpPr>
        <xdr:cNvPr id="362" name="フローチャート: 判断 361"/>
        <xdr:cNvSpPr/>
      </xdr:nvSpPr>
      <xdr:spPr>
        <a:xfrm>
          <a:off x="7810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106045</xdr:rowOff>
    </xdr:from>
    <xdr:ext cx="531495" cy="259080"/>
    <xdr:sp macro="" textlink="">
      <xdr:nvSpPr>
        <xdr:cNvPr id="363" name="テキスト ボックス 362"/>
        <xdr:cNvSpPr txBox="1"/>
      </xdr:nvSpPr>
      <xdr:spPr>
        <a:xfrm>
          <a:off x="7593965" y="9535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24130</xdr:rowOff>
    </xdr:from>
    <xdr:to xmlns:xdr="http://schemas.openxmlformats.org/drawingml/2006/spreadsheetDrawing">
      <xdr:col>36</xdr:col>
      <xdr:colOff>165100</xdr:colOff>
      <xdr:row>57</xdr:row>
      <xdr:rowOff>125730</xdr:rowOff>
    </xdr:to>
    <xdr:sp macro="" textlink="">
      <xdr:nvSpPr>
        <xdr:cNvPr id="364" name="フローチャート: 判断 363"/>
        <xdr:cNvSpPr/>
      </xdr:nvSpPr>
      <xdr:spPr>
        <a:xfrm>
          <a:off x="6921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116840</xdr:rowOff>
    </xdr:from>
    <xdr:ext cx="531495" cy="259080"/>
    <xdr:sp macro="" textlink="">
      <xdr:nvSpPr>
        <xdr:cNvPr id="365" name="テキスト ボックス 364"/>
        <xdr:cNvSpPr txBox="1"/>
      </xdr:nvSpPr>
      <xdr:spPr>
        <a:xfrm>
          <a:off x="6704965" y="988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154940</xdr:rowOff>
    </xdr:from>
    <xdr:to xmlns:xdr="http://schemas.openxmlformats.org/drawingml/2006/spreadsheetDrawing">
      <xdr:col>55</xdr:col>
      <xdr:colOff>50800</xdr:colOff>
      <xdr:row>57</xdr:row>
      <xdr:rowOff>84455</xdr:rowOff>
    </xdr:to>
    <xdr:sp macro="" textlink="">
      <xdr:nvSpPr>
        <xdr:cNvPr id="371" name="楕円 370"/>
        <xdr:cNvSpPr/>
      </xdr:nvSpPr>
      <xdr:spPr>
        <a:xfrm>
          <a:off x="10426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6350</xdr:rowOff>
    </xdr:from>
    <xdr:ext cx="534670" cy="255905"/>
    <xdr:sp macro="" textlink="">
      <xdr:nvSpPr>
        <xdr:cNvPr id="372" name="農林水産業費該当値テキスト"/>
        <xdr:cNvSpPr txBox="1"/>
      </xdr:nvSpPr>
      <xdr:spPr>
        <a:xfrm>
          <a:off x="10528300" y="9607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14605</xdr:rowOff>
    </xdr:from>
    <xdr:to xmlns:xdr="http://schemas.openxmlformats.org/drawingml/2006/spreadsheetDrawing">
      <xdr:col>50</xdr:col>
      <xdr:colOff>165100</xdr:colOff>
      <xdr:row>57</xdr:row>
      <xdr:rowOff>116205</xdr:rowOff>
    </xdr:to>
    <xdr:sp macro="" textlink="">
      <xdr:nvSpPr>
        <xdr:cNvPr id="373" name="楕円 372"/>
        <xdr:cNvSpPr/>
      </xdr:nvSpPr>
      <xdr:spPr>
        <a:xfrm>
          <a:off x="9588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107315</xdr:rowOff>
    </xdr:from>
    <xdr:ext cx="531495" cy="259080"/>
    <xdr:sp macro="" textlink="">
      <xdr:nvSpPr>
        <xdr:cNvPr id="374" name="テキスト ボックス 373"/>
        <xdr:cNvSpPr txBox="1"/>
      </xdr:nvSpPr>
      <xdr:spPr>
        <a:xfrm>
          <a:off x="9371965" y="9879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9525</xdr:rowOff>
    </xdr:from>
    <xdr:to xmlns:xdr="http://schemas.openxmlformats.org/drawingml/2006/spreadsheetDrawing">
      <xdr:col>46</xdr:col>
      <xdr:colOff>38100</xdr:colOff>
      <xdr:row>57</xdr:row>
      <xdr:rowOff>111125</xdr:rowOff>
    </xdr:to>
    <xdr:sp macro="" textlink="">
      <xdr:nvSpPr>
        <xdr:cNvPr id="375" name="楕円 374"/>
        <xdr:cNvSpPr/>
      </xdr:nvSpPr>
      <xdr:spPr>
        <a:xfrm>
          <a:off x="8699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102235</xdr:rowOff>
    </xdr:from>
    <xdr:ext cx="531495" cy="258445"/>
    <xdr:sp macro="" textlink="">
      <xdr:nvSpPr>
        <xdr:cNvPr id="376" name="テキスト ボックス 375"/>
        <xdr:cNvSpPr txBox="1"/>
      </xdr:nvSpPr>
      <xdr:spPr>
        <a:xfrm>
          <a:off x="8482965" y="9874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144145</xdr:rowOff>
    </xdr:to>
    <xdr:sp macro="" textlink="">
      <xdr:nvSpPr>
        <xdr:cNvPr id="377" name="楕円 376"/>
        <xdr:cNvSpPr/>
      </xdr:nvSpPr>
      <xdr:spPr>
        <a:xfrm>
          <a:off x="781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135255</xdr:rowOff>
    </xdr:from>
    <xdr:ext cx="531495" cy="255905"/>
    <xdr:sp macro="" textlink="">
      <xdr:nvSpPr>
        <xdr:cNvPr id="378" name="テキスト ボックス 377"/>
        <xdr:cNvSpPr txBox="1"/>
      </xdr:nvSpPr>
      <xdr:spPr>
        <a:xfrm>
          <a:off x="7593965" y="9907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146050</xdr:rowOff>
    </xdr:from>
    <xdr:to xmlns:xdr="http://schemas.openxmlformats.org/drawingml/2006/spreadsheetDrawing">
      <xdr:col>36</xdr:col>
      <xdr:colOff>165100</xdr:colOff>
      <xdr:row>57</xdr:row>
      <xdr:rowOff>76200</xdr:rowOff>
    </xdr:to>
    <xdr:sp macro="" textlink="">
      <xdr:nvSpPr>
        <xdr:cNvPr id="379" name="楕円 378"/>
        <xdr:cNvSpPr/>
      </xdr:nvSpPr>
      <xdr:spPr>
        <a:xfrm>
          <a:off x="6921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92710</xdr:rowOff>
    </xdr:from>
    <xdr:ext cx="531495" cy="259080"/>
    <xdr:sp macro="" textlink="">
      <xdr:nvSpPr>
        <xdr:cNvPr id="380" name="テキスト ボックス 379"/>
        <xdr:cNvSpPr txBox="1"/>
      </xdr:nvSpPr>
      <xdr:spPr>
        <a:xfrm>
          <a:off x="6704965" y="952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9" name="テキスト ボックス 388"/>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92" name="テキスト ボックス 391"/>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94" name="テキスト ボックス 393"/>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5905"/>
    <xdr:sp macro="" textlink="">
      <xdr:nvSpPr>
        <xdr:cNvPr id="396" name="テキスト ボックス 395"/>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5905"/>
    <xdr:sp macro="" textlink="">
      <xdr:nvSpPr>
        <xdr:cNvPr id="398" name="テキスト ボックス 397"/>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400" name="テキスト ボックス 399"/>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91440</xdr:rowOff>
    </xdr:from>
    <xdr:to xmlns:xdr="http://schemas.openxmlformats.org/drawingml/2006/spreadsheetDrawing">
      <xdr:col>54</xdr:col>
      <xdr:colOff>189865</xdr:colOff>
      <xdr:row>78</xdr:row>
      <xdr:rowOff>127000</xdr:rowOff>
    </xdr:to>
    <xdr:cxnSp macro="">
      <xdr:nvCxnSpPr>
        <xdr:cNvPr id="402" name="直線コネクタ 401"/>
        <xdr:cNvCxnSpPr/>
      </xdr:nvCxnSpPr>
      <xdr:spPr>
        <a:xfrm flipV="1">
          <a:off x="10475595" y="122643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130810</xdr:rowOff>
    </xdr:from>
    <xdr:ext cx="378460" cy="259080"/>
    <xdr:sp macro="" textlink="">
      <xdr:nvSpPr>
        <xdr:cNvPr id="403" name="商工費最小値テキスト"/>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127000</xdr:rowOff>
    </xdr:from>
    <xdr:to xmlns:xdr="http://schemas.openxmlformats.org/drawingml/2006/spreadsheetDrawing">
      <xdr:col>55</xdr:col>
      <xdr:colOff>88900</xdr:colOff>
      <xdr:row>78</xdr:row>
      <xdr:rowOff>127000</xdr:rowOff>
    </xdr:to>
    <xdr:cxnSp macro="">
      <xdr:nvCxnSpPr>
        <xdr:cNvPr id="404" name="直線コネクタ 403"/>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38100</xdr:rowOff>
    </xdr:from>
    <xdr:ext cx="534670" cy="259080"/>
    <xdr:sp macro="" textlink="">
      <xdr:nvSpPr>
        <xdr:cNvPr id="405" name="商工費最大値テキスト"/>
        <xdr:cNvSpPr txBox="1"/>
      </xdr:nvSpPr>
      <xdr:spPr>
        <a:xfrm>
          <a:off x="10528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91440</xdr:rowOff>
    </xdr:from>
    <xdr:to xmlns:xdr="http://schemas.openxmlformats.org/drawingml/2006/spreadsheetDrawing">
      <xdr:col>55</xdr:col>
      <xdr:colOff>88900</xdr:colOff>
      <xdr:row>71</xdr:row>
      <xdr:rowOff>91440</xdr:rowOff>
    </xdr:to>
    <xdr:cxnSp macro="">
      <xdr:nvCxnSpPr>
        <xdr:cNvPr id="406" name="直線コネクタ 405"/>
        <xdr:cNvCxnSpPr/>
      </xdr:nvCxnSpPr>
      <xdr:spPr>
        <a:xfrm>
          <a:off x="10388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160655</xdr:rowOff>
    </xdr:from>
    <xdr:to xmlns:xdr="http://schemas.openxmlformats.org/drawingml/2006/spreadsheetDrawing">
      <xdr:col>55</xdr:col>
      <xdr:colOff>0</xdr:colOff>
      <xdr:row>77</xdr:row>
      <xdr:rowOff>7620</xdr:rowOff>
    </xdr:to>
    <xdr:cxnSp macro="">
      <xdr:nvCxnSpPr>
        <xdr:cNvPr id="407" name="直線コネクタ 406"/>
        <xdr:cNvCxnSpPr/>
      </xdr:nvCxnSpPr>
      <xdr:spPr>
        <a:xfrm>
          <a:off x="9639300" y="131908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135890</xdr:rowOff>
    </xdr:from>
    <xdr:ext cx="534670" cy="259080"/>
    <xdr:sp macro="" textlink="">
      <xdr:nvSpPr>
        <xdr:cNvPr id="408" name="商工費平均値テキスト"/>
        <xdr:cNvSpPr txBox="1"/>
      </xdr:nvSpPr>
      <xdr:spPr>
        <a:xfrm>
          <a:off x="10528300" y="1299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112395</xdr:rowOff>
    </xdr:from>
    <xdr:to xmlns:xdr="http://schemas.openxmlformats.org/drawingml/2006/spreadsheetDrawing">
      <xdr:col>55</xdr:col>
      <xdr:colOff>50800</xdr:colOff>
      <xdr:row>77</xdr:row>
      <xdr:rowOff>42545</xdr:rowOff>
    </xdr:to>
    <xdr:sp macro="" textlink="">
      <xdr:nvSpPr>
        <xdr:cNvPr id="409" name="フローチャート: 判断 408"/>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160655</xdr:rowOff>
    </xdr:from>
    <xdr:to xmlns:xdr="http://schemas.openxmlformats.org/drawingml/2006/spreadsheetDrawing">
      <xdr:col>50</xdr:col>
      <xdr:colOff>114300</xdr:colOff>
      <xdr:row>77</xdr:row>
      <xdr:rowOff>53340</xdr:rowOff>
    </xdr:to>
    <xdr:cxnSp macro="">
      <xdr:nvCxnSpPr>
        <xdr:cNvPr id="410" name="直線コネクタ 409"/>
        <xdr:cNvCxnSpPr/>
      </xdr:nvCxnSpPr>
      <xdr:spPr>
        <a:xfrm flipV="1">
          <a:off x="8750300" y="131908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67945</xdr:rowOff>
    </xdr:from>
    <xdr:to xmlns:xdr="http://schemas.openxmlformats.org/drawingml/2006/spreadsheetDrawing">
      <xdr:col>50</xdr:col>
      <xdr:colOff>165100</xdr:colOff>
      <xdr:row>76</xdr:row>
      <xdr:rowOff>169545</xdr:rowOff>
    </xdr:to>
    <xdr:sp macro="" textlink="">
      <xdr:nvSpPr>
        <xdr:cNvPr id="411" name="フローチャート: 判断 410"/>
        <xdr:cNvSpPr/>
      </xdr:nvSpPr>
      <xdr:spPr>
        <a:xfrm>
          <a:off x="9588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xdr:rowOff>
    </xdr:from>
    <xdr:ext cx="531495" cy="259080"/>
    <xdr:sp macro="" textlink="">
      <xdr:nvSpPr>
        <xdr:cNvPr id="412" name="テキスト ボックス 411"/>
        <xdr:cNvSpPr txBox="1"/>
      </xdr:nvSpPr>
      <xdr:spPr>
        <a:xfrm>
          <a:off x="9371965" y="12873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53340</xdr:rowOff>
    </xdr:from>
    <xdr:to xmlns:xdr="http://schemas.openxmlformats.org/drawingml/2006/spreadsheetDrawing">
      <xdr:col>45</xdr:col>
      <xdr:colOff>177800</xdr:colOff>
      <xdr:row>77</xdr:row>
      <xdr:rowOff>122555</xdr:rowOff>
    </xdr:to>
    <xdr:cxnSp macro="">
      <xdr:nvCxnSpPr>
        <xdr:cNvPr id="413" name="直線コネクタ 412"/>
        <xdr:cNvCxnSpPr/>
      </xdr:nvCxnSpPr>
      <xdr:spPr>
        <a:xfrm flipV="1">
          <a:off x="7861300" y="13254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90170</xdr:rowOff>
    </xdr:from>
    <xdr:to xmlns:xdr="http://schemas.openxmlformats.org/drawingml/2006/spreadsheetDrawing">
      <xdr:col>46</xdr:col>
      <xdr:colOff>38100</xdr:colOff>
      <xdr:row>77</xdr:row>
      <xdr:rowOff>20320</xdr:rowOff>
    </xdr:to>
    <xdr:sp macro="" textlink="">
      <xdr:nvSpPr>
        <xdr:cNvPr id="414" name="フローチャート: 判断 413"/>
        <xdr:cNvSpPr/>
      </xdr:nvSpPr>
      <xdr:spPr>
        <a:xfrm>
          <a:off x="8699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36830</xdr:rowOff>
    </xdr:from>
    <xdr:ext cx="531495" cy="259080"/>
    <xdr:sp macro="" textlink="">
      <xdr:nvSpPr>
        <xdr:cNvPr id="415" name="テキスト ボックス 414"/>
        <xdr:cNvSpPr txBox="1"/>
      </xdr:nvSpPr>
      <xdr:spPr>
        <a:xfrm>
          <a:off x="8482965" y="12895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122555</xdr:rowOff>
    </xdr:from>
    <xdr:to xmlns:xdr="http://schemas.openxmlformats.org/drawingml/2006/spreadsheetDrawing">
      <xdr:col>41</xdr:col>
      <xdr:colOff>50800</xdr:colOff>
      <xdr:row>78</xdr:row>
      <xdr:rowOff>10795</xdr:rowOff>
    </xdr:to>
    <xdr:cxnSp macro="">
      <xdr:nvCxnSpPr>
        <xdr:cNvPr id="416" name="直線コネクタ 415"/>
        <xdr:cNvCxnSpPr/>
      </xdr:nvCxnSpPr>
      <xdr:spPr>
        <a:xfrm flipV="1">
          <a:off x="6972300" y="133242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128905</xdr:rowOff>
    </xdr:from>
    <xdr:to xmlns:xdr="http://schemas.openxmlformats.org/drawingml/2006/spreadsheetDrawing">
      <xdr:col>41</xdr:col>
      <xdr:colOff>101600</xdr:colOff>
      <xdr:row>77</xdr:row>
      <xdr:rowOff>59055</xdr:rowOff>
    </xdr:to>
    <xdr:sp macro="" textlink="">
      <xdr:nvSpPr>
        <xdr:cNvPr id="417" name="フローチャート: 判断 416"/>
        <xdr:cNvSpPr/>
      </xdr:nvSpPr>
      <xdr:spPr>
        <a:xfrm>
          <a:off x="7810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75565</xdr:rowOff>
    </xdr:from>
    <xdr:ext cx="531495" cy="255905"/>
    <xdr:sp macro="" textlink="">
      <xdr:nvSpPr>
        <xdr:cNvPr id="418" name="テキスト ボックス 417"/>
        <xdr:cNvSpPr txBox="1"/>
      </xdr:nvSpPr>
      <xdr:spPr>
        <a:xfrm>
          <a:off x="7593965" y="12934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125730</xdr:rowOff>
    </xdr:from>
    <xdr:to xmlns:xdr="http://schemas.openxmlformats.org/drawingml/2006/spreadsheetDrawing">
      <xdr:col>36</xdr:col>
      <xdr:colOff>165100</xdr:colOff>
      <xdr:row>77</xdr:row>
      <xdr:rowOff>55880</xdr:rowOff>
    </xdr:to>
    <xdr:sp macro="" textlink="">
      <xdr:nvSpPr>
        <xdr:cNvPr id="419" name="フローチャート: 判断 418"/>
        <xdr:cNvSpPr/>
      </xdr:nvSpPr>
      <xdr:spPr>
        <a:xfrm>
          <a:off x="6921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72390</xdr:rowOff>
    </xdr:from>
    <xdr:ext cx="531495" cy="259080"/>
    <xdr:sp macro="" textlink="">
      <xdr:nvSpPr>
        <xdr:cNvPr id="420" name="テキスト ボックス 419"/>
        <xdr:cNvSpPr txBox="1"/>
      </xdr:nvSpPr>
      <xdr:spPr>
        <a:xfrm>
          <a:off x="6704965" y="12931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26" name="楕円 425"/>
        <xdr:cNvSpPr/>
      </xdr:nvSpPr>
      <xdr:spPr>
        <a:xfrm>
          <a:off x="104267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106680</xdr:rowOff>
    </xdr:from>
    <xdr:ext cx="534670" cy="259080"/>
    <xdr:sp macro="" textlink="">
      <xdr:nvSpPr>
        <xdr:cNvPr id="427" name="商工費該当値テキスト"/>
        <xdr:cNvSpPr txBox="1"/>
      </xdr:nvSpPr>
      <xdr:spPr>
        <a:xfrm>
          <a:off x="10528300" y="13136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109855</xdr:rowOff>
    </xdr:from>
    <xdr:to xmlns:xdr="http://schemas.openxmlformats.org/drawingml/2006/spreadsheetDrawing">
      <xdr:col>50</xdr:col>
      <xdr:colOff>165100</xdr:colOff>
      <xdr:row>77</xdr:row>
      <xdr:rowOff>40640</xdr:rowOff>
    </xdr:to>
    <xdr:sp macro="" textlink="">
      <xdr:nvSpPr>
        <xdr:cNvPr id="428" name="楕円 427"/>
        <xdr:cNvSpPr/>
      </xdr:nvSpPr>
      <xdr:spPr>
        <a:xfrm>
          <a:off x="958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31115</xdr:rowOff>
    </xdr:from>
    <xdr:ext cx="531495" cy="255905"/>
    <xdr:sp macro="" textlink="">
      <xdr:nvSpPr>
        <xdr:cNvPr id="429" name="テキスト ボックス 428"/>
        <xdr:cNvSpPr txBox="1"/>
      </xdr:nvSpPr>
      <xdr:spPr>
        <a:xfrm>
          <a:off x="9371965" y="13232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2540</xdr:rowOff>
    </xdr:from>
    <xdr:to xmlns:xdr="http://schemas.openxmlformats.org/drawingml/2006/spreadsheetDrawing">
      <xdr:col>46</xdr:col>
      <xdr:colOff>38100</xdr:colOff>
      <xdr:row>77</xdr:row>
      <xdr:rowOff>104140</xdr:rowOff>
    </xdr:to>
    <xdr:sp macro="" textlink="">
      <xdr:nvSpPr>
        <xdr:cNvPr id="430" name="楕円 429"/>
        <xdr:cNvSpPr/>
      </xdr:nvSpPr>
      <xdr:spPr>
        <a:xfrm>
          <a:off x="8699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95250</xdr:rowOff>
    </xdr:from>
    <xdr:ext cx="531495" cy="259080"/>
    <xdr:sp macro="" textlink="">
      <xdr:nvSpPr>
        <xdr:cNvPr id="431" name="テキスト ボックス 430"/>
        <xdr:cNvSpPr txBox="1"/>
      </xdr:nvSpPr>
      <xdr:spPr>
        <a:xfrm>
          <a:off x="8482965" y="13296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71755</xdr:rowOff>
    </xdr:from>
    <xdr:to xmlns:xdr="http://schemas.openxmlformats.org/drawingml/2006/spreadsheetDrawing">
      <xdr:col>41</xdr:col>
      <xdr:colOff>101600</xdr:colOff>
      <xdr:row>78</xdr:row>
      <xdr:rowOff>1905</xdr:rowOff>
    </xdr:to>
    <xdr:sp macro="" textlink="">
      <xdr:nvSpPr>
        <xdr:cNvPr id="432" name="楕円 431"/>
        <xdr:cNvSpPr/>
      </xdr:nvSpPr>
      <xdr:spPr>
        <a:xfrm>
          <a:off x="781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164465</xdr:rowOff>
    </xdr:from>
    <xdr:ext cx="466725" cy="259080"/>
    <xdr:sp macro="" textlink="">
      <xdr:nvSpPr>
        <xdr:cNvPr id="433" name="テキスト ボックス 432"/>
        <xdr:cNvSpPr txBox="1"/>
      </xdr:nvSpPr>
      <xdr:spPr>
        <a:xfrm>
          <a:off x="7626350" y="133661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61595</xdr:rowOff>
    </xdr:to>
    <xdr:sp macro="" textlink="">
      <xdr:nvSpPr>
        <xdr:cNvPr id="434" name="楕円 433"/>
        <xdr:cNvSpPr/>
      </xdr:nvSpPr>
      <xdr:spPr>
        <a:xfrm>
          <a:off x="692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52705</xdr:rowOff>
    </xdr:from>
    <xdr:ext cx="466725" cy="255905"/>
    <xdr:sp macro="" textlink="">
      <xdr:nvSpPr>
        <xdr:cNvPr id="435" name="テキスト ボックス 434"/>
        <xdr:cNvSpPr txBox="1"/>
      </xdr:nvSpPr>
      <xdr:spPr>
        <a:xfrm>
          <a:off x="6737350" y="13425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4" name="テキスト ボックス 443"/>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6" name="テキスト ボックス 445"/>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2" name="テキスト ボックス 451"/>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4" name="テキスト ボックス 45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6" name="テキスト ボックス 455"/>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8" name="テキスト ボックス 457"/>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133985</xdr:rowOff>
    </xdr:from>
    <xdr:to xmlns:xdr="http://schemas.openxmlformats.org/drawingml/2006/spreadsheetDrawing">
      <xdr:col>54</xdr:col>
      <xdr:colOff>189865</xdr:colOff>
      <xdr:row>99</xdr:row>
      <xdr:rowOff>2540</xdr:rowOff>
    </xdr:to>
    <xdr:cxnSp macro="">
      <xdr:nvCxnSpPr>
        <xdr:cNvPr id="460" name="直線コネクタ 459"/>
        <xdr:cNvCxnSpPr/>
      </xdr:nvCxnSpPr>
      <xdr:spPr>
        <a:xfrm flipV="1">
          <a:off x="10475595" y="1556448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6350</xdr:rowOff>
    </xdr:from>
    <xdr:ext cx="534670" cy="255905"/>
    <xdr:sp macro="" textlink="">
      <xdr:nvSpPr>
        <xdr:cNvPr id="461" name="土木費最小値テキスト"/>
        <xdr:cNvSpPr txBox="1"/>
      </xdr:nvSpPr>
      <xdr:spPr>
        <a:xfrm>
          <a:off x="10528300" y="16979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2540</xdr:rowOff>
    </xdr:from>
    <xdr:to xmlns:xdr="http://schemas.openxmlformats.org/drawingml/2006/spreadsheetDrawing">
      <xdr:col>55</xdr:col>
      <xdr:colOff>88900</xdr:colOff>
      <xdr:row>99</xdr:row>
      <xdr:rowOff>2540</xdr:rowOff>
    </xdr:to>
    <xdr:cxnSp macro="">
      <xdr:nvCxnSpPr>
        <xdr:cNvPr id="462" name="直線コネクタ 461"/>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80645</xdr:rowOff>
    </xdr:from>
    <xdr:ext cx="534670" cy="259080"/>
    <xdr:sp macro="" textlink="">
      <xdr:nvSpPr>
        <xdr:cNvPr id="463" name="土木費最大値テキスト"/>
        <xdr:cNvSpPr txBox="1"/>
      </xdr:nvSpPr>
      <xdr:spPr>
        <a:xfrm>
          <a:off x="10528300" y="1533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133985</xdr:rowOff>
    </xdr:from>
    <xdr:to xmlns:xdr="http://schemas.openxmlformats.org/drawingml/2006/spreadsheetDrawing">
      <xdr:col>55</xdr:col>
      <xdr:colOff>88900</xdr:colOff>
      <xdr:row>90</xdr:row>
      <xdr:rowOff>133985</xdr:rowOff>
    </xdr:to>
    <xdr:cxnSp macro="">
      <xdr:nvCxnSpPr>
        <xdr:cNvPr id="464" name="直線コネクタ 463"/>
        <xdr:cNvCxnSpPr/>
      </xdr:nvCxnSpPr>
      <xdr:spPr>
        <a:xfrm>
          <a:off x="10388600" y="1556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76835</xdr:rowOff>
    </xdr:from>
    <xdr:to xmlns:xdr="http://schemas.openxmlformats.org/drawingml/2006/spreadsheetDrawing">
      <xdr:col>55</xdr:col>
      <xdr:colOff>0</xdr:colOff>
      <xdr:row>96</xdr:row>
      <xdr:rowOff>127000</xdr:rowOff>
    </xdr:to>
    <xdr:cxnSp macro="">
      <xdr:nvCxnSpPr>
        <xdr:cNvPr id="465" name="直線コネクタ 464"/>
        <xdr:cNvCxnSpPr/>
      </xdr:nvCxnSpPr>
      <xdr:spPr>
        <a:xfrm flipV="1">
          <a:off x="9639300" y="1653603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27305</xdr:rowOff>
    </xdr:from>
    <xdr:ext cx="534670" cy="259080"/>
    <xdr:sp macro="" textlink="">
      <xdr:nvSpPr>
        <xdr:cNvPr id="466" name="土木費平均値テキスト"/>
        <xdr:cNvSpPr txBox="1"/>
      </xdr:nvSpPr>
      <xdr:spPr>
        <a:xfrm>
          <a:off x="10528300" y="16315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4445</xdr:rowOff>
    </xdr:from>
    <xdr:to xmlns:xdr="http://schemas.openxmlformats.org/drawingml/2006/spreadsheetDrawing">
      <xdr:col>55</xdr:col>
      <xdr:colOff>50800</xdr:colOff>
      <xdr:row>96</xdr:row>
      <xdr:rowOff>106045</xdr:rowOff>
    </xdr:to>
    <xdr:sp macro="" textlink="">
      <xdr:nvSpPr>
        <xdr:cNvPr id="467" name="フローチャート: 判断 466"/>
        <xdr:cNvSpPr/>
      </xdr:nvSpPr>
      <xdr:spPr>
        <a:xfrm>
          <a:off x="10426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127000</xdr:rowOff>
    </xdr:from>
    <xdr:to xmlns:xdr="http://schemas.openxmlformats.org/drawingml/2006/spreadsheetDrawing">
      <xdr:col>50</xdr:col>
      <xdr:colOff>114300</xdr:colOff>
      <xdr:row>97</xdr:row>
      <xdr:rowOff>11430</xdr:rowOff>
    </xdr:to>
    <xdr:cxnSp macro="">
      <xdr:nvCxnSpPr>
        <xdr:cNvPr id="468" name="直線コネクタ 467"/>
        <xdr:cNvCxnSpPr/>
      </xdr:nvCxnSpPr>
      <xdr:spPr>
        <a:xfrm flipV="1">
          <a:off x="8750300" y="165862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61595</xdr:rowOff>
    </xdr:from>
    <xdr:to xmlns:xdr="http://schemas.openxmlformats.org/drawingml/2006/spreadsheetDrawing">
      <xdr:col>50</xdr:col>
      <xdr:colOff>165100</xdr:colOff>
      <xdr:row>96</xdr:row>
      <xdr:rowOff>163195</xdr:rowOff>
    </xdr:to>
    <xdr:sp macro="" textlink="">
      <xdr:nvSpPr>
        <xdr:cNvPr id="469" name="フローチャート: 判断 468"/>
        <xdr:cNvSpPr/>
      </xdr:nvSpPr>
      <xdr:spPr>
        <a:xfrm>
          <a:off x="9588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8255</xdr:rowOff>
    </xdr:from>
    <xdr:ext cx="531495" cy="255905"/>
    <xdr:sp macro="" textlink="">
      <xdr:nvSpPr>
        <xdr:cNvPr id="470" name="テキスト ボックス 469"/>
        <xdr:cNvSpPr txBox="1"/>
      </xdr:nvSpPr>
      <xdr:spPr>
        <a:xfrm>
          <a:off x="9371965" y="16296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40640</xdr:rowOff>
    </xdr:from>
    <xdr:to xmlns:xdr="http://schemas.openxmlformats.org/drawingml/2006/spreadsheetDrawing">
      <xdr:col>45</xdr:col>
      <xdr:colOff>177800</xdr:colOff>
      <xdr:row>97</xdr:row>
      <xdr:rowOff>11430</xdr:rowOff>
    </xdr:to>
    <xdr:cxnSp macro="">
      <xdr:nvCxnSpPr>
        <xdr:cNvPr id="471" name="直線コネクタ 470"/>
        <xdr:cNvCxnSpPr/>
      </xdr:nvCxnSpPr>
      <xdr:spPr>
        <a:xfrm>
          <a:off x="7861300" y="164998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86360</xdr:rowOff>
    </xdr:from>
    <xdr:to xmlns:xdr="http://schemas.openxmlformats.org/drawingml/2006/spreadsheetDrawing">
      <xdr:col>46</xdr:col>
      <xdr:colOff>38100</xdr:colOff>
      <xdr:row>97</xdr:row>
      <xdr:rowOff>15875</xdr:rowOff>
    </xdr:to>
    <xdr:sp macro="" textlink="">
      <xdr:nvSpPr>
        <xdr:cNvPr id="472" name="フローチャート: 判断 471"/>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32385</xdr:rowOff>
    </xdr:from>
    <xdr:ext cx="531495" cy="255905"/>
    <xdr:sp macro="" textlink="">
      <xdr:nvSpPr>
        <xdr:cNvPr id="473" name="テキスト ボックス 472"/>
        <xdr:cNvSpPr txBox="1"/>
      </xdr:nvSpPr>
      <xdr:spPr>
        <a:xfrm>
          <a:off x="8482965" y="16320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8255</xdr:rowOff>
    </xdr:from>
    <xdr:to xmlns:xdr="http://schemas.openxmlformats.org/drawingml/2006/spreadsheetDrawing">
      <xdr:col>41</xdr:col>
      <xdr:colOff>50800</xdr:colOff>
      <xdr:row>96</xdr:row>
      <xdr:rowOff>40640</xdr:rowOff>
    </xdr:to>
    <xdr:cxnSp macro="">
      <xdr:nvCxnSpPr>
        <xdr:cNvPr id="474" name="直線コネクタ 473"/>
        <xdr:cNvCxnSpPr/>
      </xdr:nvCxnSpPr>
      <xdr:spPr>
        <a:xfrm>
          <a:off x="6972300" y="1646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81915</xdr:rowOff>
    </xdr:from>
    <xdr:to xmlns:xdr="http://schemas.openxmlformats.org/drawingml/2006/spreadsheetDrawing">
      <xdr:col>41</xdr:col>
      <xdr:colOff>101600</xdr:colOff>
      <xdr:row>97</xdr:row>
      <xdr:rowOff>12065</xdr:rowOff>
    </xdr:to>
    <xdr:sp macro="" textlink="">
      <xdr:nvSpPr>
        <xdr:cNvPr id="475" name="フローチャート: 判断 474"/>
        <xdr:cNvSpPr/>
      </xdr:nvSpPr>
      <xdr:spPr>
        <a:xfrm>
          <a:off x="781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3175</xdr:rowOff>
    </xdr:from>
    <xdr:ext cx="531495" cy="259080"/>
    <xdr:sp macro="" textlink="">
      <xdr:nvSpPr>
        <xdr:cNvPr id="476" name="テキスト ボックス 475"/>
        <xdr:cNvSpPr txBox="1"/>
      </xdr:nvSpPr>
      <xdr:spPr>
        <a:xfrm>
          <a:off x="7593965" y="16633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95250</xdr:rowOff>
    </xdr:from>
    <xdr:to xmlns:xdr="http://schemas.openxmlformats.org/drawingml/2006/spreadsheetDrawing">
      <xdr:col>36</xdr:col>
      <xdr:colOff>165100</xdr:colOff>
      <xdr:row>97</xdr:row>
      <xdr:rowOff>25400</xdr:rowOff>
    </xdr:to>
    <xdr:sp macro="" textlink="">
      <xdr:nvSpPr>
        <xdr:cNvPr id="477" name="フローチャート: 判断 476"/>
        <xdr:cNvSpPr/>
      </xdr:nvSpPr>
      <xdr:spPr>
        <a:xfrm>
          <a:off x="6921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16510</xdr:rowOff>
    </xdr:from>
    <xdr:ext cx="531495" cy="259080"/>
    <xdr:sp macro="" textlink="">
      <xdr:nvSpPr>
        <xdr:cNvPr id="478" name="テキスト ボックス 477"/>
        <xdr:cNvSpPr txBox="1"/>
      </xdr:nvSpPr>
      <xdr:spPr>
        <a:xfrm>
          <a:off x="6704965" y="16647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26035</xdr:rowOff>
    </xdr:from>
    <xdr:to xmlns:xdr="http://schemas.openxmlformats.org/drawingml/2006/spreadsheetDrawing">
      <xdr:col>55</xdr:col>
      <xdr:colOff>50800</xdr:colOff>
      <xdr:row>96</xdr:row>
      <xdr:rowOff>127635</xdr:rowOff>
    </xdr:to>
    <xdr:sp macro="" textlink="">
      <xdr:nvSpPr>
        <xdr:cNvPr id="484" name="楕円 483"/>
        <xdr:cNvSpPr/>
      </xdr:nvSpPr>
      <xdr:spPr>
        <a:xfrm>
          <a:off x="104267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4445</xdr:rowOff>
    </xdr:from>
    <xdr:ext cx="534670" cy="259080"/>
    <xdr:sp macro="" textlink="">
      <xdr:nvSpPr>
        <xdr:cNvPr id="485" name="土木費該当値テキスト"/>
        <xdr:cNvSpPr txBox="1"/>
      </xdr:nvSpPr>
      <xdr:spPr>
        <a:xfrm>
          <a:off x="10528300"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76200</xdr:rowOff>
    </xdr:from>
    <xdr:to xmlns:xdr="http://schemas.openxmlformats.org/drawingml/2006/spreadsheetDrawing">
      <xdr:col>50</xdr:col>
      <xdr:colOff>165100</xdr:colOff>
      <xdr:row>97</xdr:row>
      <xdr:rowOff>6350</xdr:rowOff>
    </xdr:to>
    <xdr:sp macro="" textlink="">
      <xdr:nvSpPr>
        <xdr:cNvPr id="486" name="楕円 485"/>
        <xdr:cNvSpPr/>
      </xdr:nvSpPr>
      <xdr:spPr>
        <a:xfrm>
          <a:off x="9588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168910</xdr:rowOff>
    </xdr:from>
    <xdr:ext cx="531495" cy="255905"/>
    <xdr:sp macro="" textlink="">
      <xdr:nvSpPr>
        <xdr:cNvPr id="487" name="テキスト ボックス 486"/>
        <xdr:cNvSpPr txBox="1"/>
      </xdr:nvSpPr>
      <xdr:spPr>
        <a:xfrm>
          <a:off x="9371965" y="16628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132080</xdr:rowOff>
    </xdr:from>
    <xdr:to xmlns:xdr="http://schemas.openxmlformats.org/drawingml/2006/spreadsheetDrawing">
      <xdr:col>46</xdr:col>
      <xdr:colOff>38100</xdr:colOff>
      <xdr:row>97</xdr:row>
      <xdr:rowOff>62230</xdr:rowOff>
    </xdr:to>
    <xdr:sp macro="" textlink="">
      <xdr:nvSpPr>
        <xdr:cNvPr id="488" name="楕円 487"/>
        <xdr:cNvSpPr/>
      </xdr:nvSpPr>
      <xdr:spPr>
        <a:xfrm>
          <a:off x="8699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53340</xdr:rowOff>
    </xdr:from>
    <xdr:ext cx="531495" cy="255905"/>
    <xdr:sp macro="" textlink="">
      <xdr:nvSpPr>
        <xdr:cNvPr id="489" name="テキスト ボックス 488"/>
        <xdr:cNvSpPr txBox="1"/>
      </xdr:nvSpPr>
      <xdr:spPr>
        <a:xfrm>
          <a:off x="8482965" y="16683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160655</xdr:rowOff>
    </xdr:from>
    <xdr:to xmlns:xdr="http://schemas.openxmlformats.org/drawingml/2006/spreadsheetDrawing">
      <xdr:col>41</xdr:col>
      <xdr:colOff>101600</xdr:colOff>
      <xdr:row>96</xdr:row>
      <xdr:rowOff>90805</xdr:rowOff>
    </xdr:to>
    <xdr:sp macro="" textlink="">
      <xdr:nvSpPr>
        <xdr:cNvPr id="490" name="楕円 489"/>
        <xdr:cNvSpPr/>
      </xdr:nvSpPr>
      <xdr:spPr>
        <a:xfrm>
          <a:off x="7810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107315</xdr:rowOff>
    </xdr:from>
    <xdr:ext cx="531495" cy="259080"/>
    <xdr:sp macro="" textlink="">
      <xdr:nvSpPr>
        <xdr:cNvPr id="491" name="テキスト ボックス 490"/>
        <xdr:cNvSpPr txBox="1"/>
      </xdr:nvSpPr>
      <xdr:spPr>
        <a:xfrm>
          <a:off x="7593965" y="16223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128905</xdr:rowOff>
    </xdr:from>
    <xdr:to xmlns:xdr="http://schemas.openxmlformats.org/drawingml/2006/spreadsheetDrawing">
      <xdr:col>36</xdr:col>
      <xdr:colOff>165100</xdr:colOff>
      <xdr:row>96</xdr:row>
      <xdr:rowOff>59055</xdr:rowOff>
    </xdr:to>
    <xdr:sp macro="" textlink="">
      <xdr:nvSpPr>
        <xdr:cNvPr id="492" name="楕円 491"/>
        <xdr:cNvSpPr/>
      </xdr:nvSpPr>
      <xdr:spPr>
        <a:xfrm>
          <a:off x="6921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75565</xdr:rowOff>
    </xdr:from>
    <xdr:ext cx="531495" cy="255905"/>
    <xdr:sp macro="" textlink="">
      <xdr:nvSpPr>
        <xdr:cNvPr id="493" name="テキスト ボックス 492"/>
        <xdr:cNvSpPr txBox="1"/>
      </xdr:nvSpPr>
      <xdr:spPr>
        <a:xfrm>
          <a:off x="6704965" y="16191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2" name="テキスト ボックス 501"/>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504" name="テキスト ボックス 503"/>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10" name="テキスト ボックス 509"/>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6" name="テキスト ボックス 515"/>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26670</xdr:rowOff>
    </xdr:from>
    <xdr:to xmlns:xdr="http://schemas.openxmlformats.org/drawingml/2006/spreadsheetDrawing">
      <xdr:col>85</xdr:col>
      <xdr:colOff>126365</xdr:colOff>
      <xdr:row>38</xdr:row>
      <xdr:rowOff>88900</xdr:rowOff>
    </xdr:to>
    <xdr:cxnSp macro="">
      <xdr:nvCxnSpPr>
        <xdr:cNvPr id="518" name="直線コネクタ 517"/>
        <xdr:cNvCxnSpPr/>
      </xdr:nvCxnSpPr>
      <xdr:spPr>
        <a:xfrm flipV="1">
          <a:off x="16317595" y="5341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92710</xdr:rowOff>
    </xdr:from>
    <xdr:ext cx="534670" cy="259080"/>
    <xdr:sp macro="" textlink="">
      <xdr:nvSpPr>
        <xdr:cNvPr id="519" name="消防費最小値テキスト"/>
        <xdr:cNvSpPr txBox="1"/>
      </xdr:nvSpPr>
      <xdr:spPr>
        <a:xfrm>
          <a:off x="16370300" y="660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88900</xdr:rowOff>
    </xdr:from>
    <xdr:to xmlns:xdr="http://schemas.openxmlformats.org/drawingml/2006/spreadsheetDrawing">
      <xdr:col>86</xdr:col>
      <xdr:colOff>25400</xdr:colOff>
      <xdr:row>38</xdr:row>
      <xdr:rowOff>88900</xdr:rowOff>
    </xdr:to>
    <xdr:cxnSp macro="">
      <xdr:nvCxnSpPr>
        <xdr:cNvPr id="520" name="直線コネクタ 519"/>
        <xdr:cNvCxnSpPr/>
      </xdr:nvCxnSpPr>
      <xdr:spPr>
        <a:xfrm>
          <a:off x="16230600" y="660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144780</xdr:rowOff>
    </xdr:from>
    <xdr:ext cx="534670" cy="255905"/>
    <xdr:sp macro="" textlink="">
      <xdr:nvSpPr>
        <xdr:cNvPr id="521" name="消防費最大値テキスト"/>
        <xdr:cNvSpPr txBox="1"/>
      </xdr:nvSpPr>
      <xdr:spPr>
        <a:xfrm>
          <a:off x="16370300" y="5116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26670</xdr:rowOff>
    </xdr:from>
    <xdr:to xmlns:xdr="http://schemas.openxmlformats.org/drawingml/2006/spreadsheetDrawing">
      <xdr:col>86</xdr:col>
      <xdr:colOff>25400</xdr:colOff>
      <xdr:row>31</xdr:row>
      <xdr:rowOff>26670</xdr:rowOff>
    </xdr:to>
    <xdr:cxnSp macro="">
      <xdr:nvCxnSpPr>
        <xdr:cNvPr id="522" name="直線コネクタ 521"/>
        <xdr:cNvCxnSpPr/>
      </xdr:nvCxnSpPr>
      <xdr:spPr>
        <a:xfrm>
          <a:off x="16230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167640</xdr:rowOff>
    </xdr:from>
    <xdr:to xmlns:xdr="http://schemas.openxmlformats.org/drawingml/2006/spreadsheetDrawing">
      <xdr:col>85</xdr:col>
      <xdr:colOff>127000</xdr:colOff>
      <xdr:row>37</xdr:row>
      <xdr:rowOff>5080</xdr:rowOff>
    </xdr:to>
    <xdr:cxnSp macro="">
      <xdr:nvCxnSpPr>
        <xdr:cNvPr id="523" name="直線コネクタ 522"/>
        <xdr:cNvCxnSpPr/>
      </xdr:nvCxnSpPr>
      <xdr:spPr>
        <a:xfrm flipV="1">
          <a:off x="15481300" y="63398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150495</xdr:rowOff>
    </xdr:from>
    <xdr:ext cx="534670" cy="259080"/>
    <xdr:sp macro="" textlink="">
      <xdr:nvSpPr>
        <xdr:cNvPr id="524" name="消防費平均値テキスト"/>
        <xdr:cNvSpPr txBox="1"/>
      </xdr:nvSpPr>
      <xdr:spPr>
        <a:xfrm>
          <a:off x="163703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xdr:rowOff>
    </xdr:from>
    <xdr:to xmlns:xdr="http://schemas.openxmlformats.org/drawingml/2006/spreadsheetDrawing">
      <xdr:col>85</xdr:col>
      <xdr:colOff>177800</xdr:colOff>
      <xdr:row>37</xdr:row>
      <xdr:rowOff>102235</xdr:rowOff>
    </xdr:to>
    <xdr:sp macro="" textlink="">
      <xdr:nvSpPr>
        <xdr:cNvPr id="525" name="フローチャート: 判断 524"/>
        <xdr:cNvSpPr/>
      </xdr:nvSpPr>
      <xdr:spPr>
        <a:xfrm>
          <a:off x="16268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5080</xdr:rowOff>
    </xdr:from>
    <xdr:to xmlns:xdr="http://schemas.openxmlformats.org/drawingml/2006/spreadsheetDrawing">
      <xdr:col>81</xdr:col>
      <xdr:colOff>50800</xdr:colOff>
      <xdr:row>37</xdr:row>
      <xdr:rowOff>49530</xdr:rowOff>
    </xdr:to>
    <xdr:cxnSp macro="">
      <xdr:nvCxnSpPr>
        <xdr:cNvPr id="526" name="直線コネクタ 525"/>
        <xdr:cNvCxnSpPr/>
      </xdr:nvCxnSpPr>
      <xdr:spPr>
        <a:xfrm flipV="1">
          <a:off x="14592300" y="63487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7" name="フローチャート: 判断 526"/>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76835</xdr:rowOff>
    </xdr:from>
    <xdr:ext cx="531495" cy="255905"/>
    <xdr:sp macro="" textlink="">
      <xdr:nvSpPr>
        <xdr:cNvPr id="528" name="テキスト ボックス 527"/>
        <xdr:cNvSpPr txBox="1"/>
      </xdr:nvSpPr>
      <xdr:spPr>
        <a:xfrm>
          <a:off x="15213965" y="6420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49530</xdr:rowOff>
    </xdr:from>
    <xdr:to xmlns:xdr="http://schemas.openxmlformats.org/drawingml/2006/spreadsheetDrawing">
      <xdr:col>76</xdr:col>
      <xdr:colOff>114300</xdr:colOff>
      <xdr:row>37</xdr:row>
      <xdr:rowOff>66675</xdr:rowOff>
    </xdr:to>
    <xdr:cxnSp macro="">
      <xdr:nvCxnSpPr>
        <xdr:cNvPr id="529" name="直線コネクタ 528"/>
        <xdr:cNvCxnSpPr/>
      </xdr:nvCxnSpPr>
      <xdr:spPr>
        <a:xfrm flipV="1">
          <a:off x="13703300" y="63931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161925</xdr:rowOff>
    </xdr:from>
    <xdr:to xmlns:xdr="http://schemas.openxmlformats.org/drawingml/2006/spreadsheetDrawing">
      <xdr:col>76</xdr:col>
      <xdr:colOff>165100</xdr:colOff>
      <xdr:row>37</xdr:row>
      <xdr:rowOff>92075</xdr:rowOff>
    </xdr:to>
    <xdr:sp macro="" textlink="">
      <xdr:nvSpPr>
        <xdr:cNvPr id="530" name="フローチャート: 判断 529"/>
        <xdr:cNvSpPr/>
      </xdr:nvSpPr>
      <xdr:spPr>
        <a:xfrm>
          <a:off x="14541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109220</xdr:rowOff>
    </xdr:from>
    <xdr:ext cx="531495" cy="255905"/>
    <xdr:sp macro="" textlink="">
      <xdr:nvSpPr>
        <xdr:cNvPr id="531" name="テキスト ボックス 530"/>
        <xdr:cNvSpPr txBox="1"/>
      </xdr:nvSpPr>
      <xdr:spPr>
        <a:xfrm>
          <a:off x="14324965" y="6109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156845</xdr:rowOff>
    </xdr:from>
    <xdr:to xmlns:xdr="http://schemas.openxmlformats.org/drawingml/2006/spreadsheetDrawing">
      <xdr:col>71</xdr:col>
      <xdr:colOff>177800</xdr:colOff>
      <xdr:row>37</xdr:row>
      <xdr:rowOff>66675</xdr:rowOff>
    </xdr:to>
    <xdr:cxnSp macro="">
      <xdr:nvCxnSpPr>
        <xdr:cNvPr id="532" name="直線コネクタ 531"/>
        <xdr:cNvCxnSpPr/>
      </xdr:nvCxnSpPr>
      <xdr:spPr>
        <a:xfrm>
          <a:off x="12814300" y="63290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1905</xdr:rowOff>
    </xdr:from>
    <xdr:to xmlns:xdr="http://schemas.openxmlformats.org/drawingml/2006/spreadsheetDrawing">
      <xdr:col>72</xdr:col>
      <xdr:colOff>38100</xdr:colOff>
      <xdr:row>37</xdr:row>
      <xdr:rowOff>103505</xdr:rowOff>
    </xdr:to>
    <xdr:sp macro="" textlink="">
      <xdr:nvSpPr>
        <xdr:cNvPr id="533" name="フローチャート: 判断 532"/>
        <xdr:cNvSpPr/>
      </xdr:nvSpPr>
      <xdr:spPr>
        <a:xfrm>
          <a:off x="1365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120650</xdr:rowOff>
    </xdr:from>
    <xdr:ext cx="531495" cy="255905"/>
    <xdr:sp macro="" textlink="">
      <xdr:nvSpPr>
        <xdr:cNvPr id="534" name="テキスト ボックス 533"/>
        <xdr:cNvSpPr txBox="1"/>
      </xdr:nvSpPr>
      <xdr:spPr>
        <a:xfrm>
          <a:off x="13435965" y="6121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113665</xdr:rowOff>
    </xdr:from>
    <xdr:to xmlns:xdr="http://schemas.openxmlformats.org/drawingml/2006/spreadsheetDrawing">
      <xdr:col>67</xdr:col>
      <xdr:colOff>101600</xdr:colOff>
      <xdr:row>37</xdr:row>
      <xdr:rowOff>43815</xdr:rowOff>
    </xdr:to>
    <xdr:sp macro="" textlink="">
      <xdr:nvSpPr>
        <xdr:cNvPr id="535" name="フローチャート: 判断 534"/>
        <xdr:cNvSpPr/>
      </xdr:nvSpPr>
      <xdr:spPr>
        <a:xfrm>
          <a:off x="12763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35560</xdr:rowOff>
    </xdr:from>
    <xdr:ext cx="531495" cy="259080"/>
    <xdr:sp macro="" textlink="">
      <xdr:nvSpPr>
        <xdr:cNvPr id="536" name="テキスト ボックス 535"/>
        <xdr:cNvSpPr txBox="1"/>
      </xdr:nvSpPr>
      <xdr:spPr>
        <a:xfrm>
          <a:off x="12546965" y="6379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116840</xdr:rowOff>
    </xdr:from>
    <xdr:to xmlns:xdr="http://schemas.openxmlformats.org/drawingml/2006/spreadsheetDrawing">
      <xdr:col>85</xdr:col>
      <xdr:colOff>177800</xdr:colOff>
      <xdr:row>37</xdr:row>
      <xdr:rowOff>46990</xdr:rowOff>
    </xdr:to>
    <xdr:sp macro="" textlink="">
      <xdr:nvSpPr>
        <xdr:cNvPr id="542" name="楕円 541"/>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139700</xdr:rowOff>
    </xdr:from>
    <xdr:ext cx="534670" cy="259080"/>
    <xdr:sp macro="" textlink="">
      <xdr:nvSpPr>
        <xdr:cNvPr id="543" name="消防費該当値テキスト"/>
        <xdr:cNvSpPr txBox="1"/>
      </xdr:nvSpPr>
      <xdr:spPr>
        <a:xfrm>
          <a:off x="16370300" y="614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125730</xdr:rowOff>
    </xdr:from>
    <xdr:to xmlns:xdr="http://schemas.openxmlformats.org/drawingml/2006/spreadsheetDrawing">
      <xdr:col>81</xdr:col>
      <xdr:colOff>101600</xdr:colOff>
      <xdr:row>37</xdr:row>
      <xdr:rowOff>55880</xdr:rowOff>
    </xdr:to>
    <xdr:sp macro="" textlink="">
      <xdr:nvSpPr>
        <xdr:cNvPr id="544" name="楕円 543"/>
        <xdr:cNvSpPr/>
      </xdr:nvSpPr>
      <xdr:spPr>
        <a:xfrm>
          <a:off x="15430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72390</xdr:rowOff>
    </xdr:from>
    <xdr:ext cx="531495" cy="259080"/>
    <xdr:sp macro="" textlink="">
      <xdr:nvSpPr>
        <xdr:cNvPr id="545" name="テキスト ボックス 544"/>
        <xdr:cNvSpPr txBox="1"/>
      </xdr:nvSpPr>
      <xdr:spPr>
        <a:xfrm>
          <a:off x="15213965" y="607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170180</xdr:rowOff>
    </xdr:from>
    <xdr:to xmlns:xdr="http://schemas.openxmlformats.org/drawingml/2006/spreadsheetDrawing">
      <xdr:col>76</xdr:col>
      <xdr:colOff>165100</xdr:colOff>
      <xdr:row>37</xdr:row>
      <xdr:rowOff>100330</xdr:rowOff>
    </xdr:to>
    <xdr:sp macro="" textlink="">
      <xdr:nvSpPr>
        <xdr:cNvPr id="546" name="楕円 545"/>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91440</xdr:rowOff>
    </xdr:from>
    <xdr:ext cx="531495" cy="259080"/>
    <xdr:sp macro="" textlink="">
      <xdr:nvSpPr>
        <xdr:cNvPr id="547" name="テキスト ボックス 546"/>
        <xdr:cNvSpPr txBox="1"/>
      </xdr:nvSpPr>
      <xdr:spPr>
        <a:xfrm>
          <a:off x="14324965" y="6435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15875</xdr:rowOff>
    </xdr:from>
    <xdr:to xmlns:xdr="http://schemas.openxmlformats.org/drawingml/2006/spreadsheetDrawing">
      <xdr:col>72</xdr:col>
      <xdr:colOff>38100</xdr:colOff>
      <xdr:row>37</xdr:row>
      <xdr:rowOff>117475</xdr:rowOff>
    </xdr:to>
    <xdr:sp macro="" textlink="">
      <xdr:nvSpPr>
        <xdr:cNvPr id="548" name="楕円 547"/>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109220</xdr:rowOff>
    </xdr:from>
    <xdr:ext cx="531495" cy="255905"/>
    <xdr:sp macro="" textlink="">
      <xdr:nvSpPr>
        <xdr:cNvPr id="549" name="テキスト ボックス 548"/>
        <xdr:cNvSpPr txBox="1"/>
      </xdr:nvSpPr>
      <xdr:spPr>
        <a:xfrm>
          <a:off x="13435965" y="645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106045</xdr:rowOff>
    </xdr:from>
    <xdr:to xmlns:xdr="http://schemas.openxmlformats.org/drawingml/2006/spreadsheetDrawing">
      <xdr:col>67</xdr:col>
      <xdr:colOff>101600</xdr:colOff>
      <xdr:row>37</xdr:row>
      <xdr:rowOff>36195</xdr:rowOff>
    </xdr:to>
    <xdr:sp macro="" textlink="">
      <xdr:nvSpPr>
        <xdr:cNvPr id="550" name="楕円 549"/>
        <xdr:cNvSpPr/>
      </xdr:nvSpPr>
      <xdr:spPr>
        <a:xfrm>
          <a:off x="12763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52705</xdr:rowOff>
    </xdr:from>
    <xdr:ext cx="531495" cy="255905"/>
    <xdr:sp macro="" textlink="">
      <xdr:nvSpPr>
        <xdr:cNvPr id="551" name="テキスト ボックス 550"/>
        <xdr:cNvSpPr txBox="1"/>
      </xdr:nvSpPr>
      <xdr:spPr>
        <a:xfrm>
          <a:off x="12546965" y="6053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0" name="テキスト ボックス 55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62" name="テキスト ボックス 561"/>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3" name="直線コネクタ 56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4" name="テキスト ボックス 56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5" name="直線コネクタ 56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905"/>
    <xdr:sp macro="" textlink="">
      <xdr:nvSpPr>
        <xdr:cNvPr id="566" name="テキスト ボックス 565"/>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7" name="直線コネクタ 56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8" name="テキスト ボックス 56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9" name="直線コネクタ 56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905"/>
    <xdr:sp macro="" textlink="">
      <xdr:nvSpPr>
        <xdr:cNvPr id="570" name="テキスト ボックス 569"/>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1" name="直線コネクタ 57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72" name="テキスト ボックス 571"/>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3" name="直線コネクタ 57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74" name="テキスト ボックス 573"/>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76" name="テキスト ボックス 575"/>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33655</xdr:rowOff>
    </xdr:from>
    <xdr:to xmlns:xdr="http://schemas.openxmlformats.org/drawingml/2006/spreadsheetDrawing">
      <xdr:col>85</xdr:col>
      <xdr:colOff>126365</xdr:colOff>
      <xdr:row>59</xdr:row>
      <xdr:rowOff>17780</xdr:rowOff>
    </xdr:to>
    <xdr:cxnSp macro="">
      <xdr:nvCxnSpPr>
        <xdr:cNvPr id="578" name="直線コネクタ 577"/>
        <xdr:cNvCxnSpPr/>
      </xdr:nvCxnSpPr>
      <xdr:spPr>
        <a:xfrm flipV="1">
          <a:off x="16317595" y="877760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20955</xdr:rowOff>
    </xdr:from>
    <xdr:ext cx="534670" cy="255905"/>
    <xdr:sp macro="" textlink="">
      <xdr:nvSpPr>
        <xdr:cNvPr id="579" name="教育費最小値テキスト"/>
        <xdr:cNvSpPr txBox="1"/>
      </xdr:nvSpPr>
      <xdr:spPr>
        <a:xfrm>
          <a:off x="16370300" y="101365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17780</xdr:rowOff>
    </xdr:from>
    <xdr:to xmlns:xdr="http://schemas.openxmlformats.org/drawingml/2006/spreadsheetDrawing">
      <xdr:col>86</xdr:col>
      <xdr:colOff>25400</xdr:colOff>
      <xdr:row>59</xdr:row>
      <xdr:rowOff>17780</xdr:rowOff>
    </xdr:to>
    <xdr:cxnSp macro="">
      <xdr:nvCxnSpPr>
        <xdr:cNvPr id="580" name="直線コネクタ 579"/>
        <xdr:cNvCxnSpPr/>
      </xdr:nvCxnSpPr>
      <xdr:spPr>
        <a:xfrm>
          <a:off x="16230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151765</xdr:rowOff>
    </xdr:from>
    <xdr:ext cx="598805" cy="259080"/>
    <xdr:sp macro="" textlink="">
      <xdr:nvSpPr>
        <xdr:cNvPr id="581" name="教育費最大値テキスト"/>
        <xdr:cNvSpPr txBox="1"/>
      </xdr:nvSpPr>
      <xdr:spPr>
        <a:xfrm>
          <a:off x="16370300" y="855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162,002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33655</xdr:rowOff>
    </xdr:from>
    <xdr:to xmlns:xdr="http://schemas.openxmlformats.org/drawingml/2006/spreadsheetDrawing">
      <xdr:col>86</xdr:col>
      <xdr:colOff>25400</xdr:colOff>
      <xdr:row>51</xdr:row>
      <xdr:rowOff>33655</xdr:rowOff>
    </xdr:to>
    <xdr:cxnSp macro="">
      <xdr:nvCxnSpPr>
        <xdr:cNvPr id="582" name="直線コネクタ 581"/>
        <xdr:cNvCxnSpPr/>
      </xdr:nvCxnSpPr>
      <xdr:spPr>
        <a:xfrm>
          <a:off x="16230600" y="877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64135</xdr:rowOff>
    </xdr:from>
    <xdr:to xmlns:xdr="http://schemas.openxmlformats.org/drawingml/2006/spreadsheetDrawing">
      <xdr:col>85</xdr:col>
      <xdr:colOff>127000</xdr:colOff>
      <xdr:row>58</xdr:row>
      <xdr:rowOff>82550</xdr:rowOff>
    </xdr:to>
    <xdr:cxnSp macro="">
      <xdr:nvCxnSpPr>
        <xdr:cNvPr id="583" name="直線コネクタ 582"/>
        <xdr:cNvCxnSpPr/>
      </xdr:nvCxnSpPr>
      <xdr:spPr>
        <a:xfrm>
          <a:off x="15481300" y="9493885"/>
          <a:ext cx="838200" cy="532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81915</xdr:rowOff>
    </xdr:from>
    <xdr:ext cx="534670" cy="259080"/>
    <xdr:sp macro="" textlink="">
      <xdr:nvSpPr>
        <xdr:cNvPr id="584" name="教育費平均値テキスト"/>
        <xdr:cNvSpPr txBox="1"/>
      </xdr:nvSpPr>
      <xdr:spPr>
        <a:xfrm>
          <a:off x="16370300" y="9683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59055</xdr:rowOff>
    </xdr:from>
    <xdr:to xmlns:xdr="http://schemas.openxmlformats.org/drawingml/2006/spreadsheetDrawing">
      <xdr:col>85</xdr:col>
      <xdr:colOff>177800</xdr:colOff>
      <xdr:row>57</xdr:row>
      <xdr:rowOff>160655</xdr:rowOff>
    </xdr:to>
    <xdr:sp macro="" textlink="">
      <xdr:nvSpPr>
        <xdr:cNvPr id="585" name="フローチャート: 判断 584"/>
        <xdr:cNvSpPr/>
      </xdr:nvSpPr>
      <xdr:spPr>
        <a:xfrm>
          <a:off x="16268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64135</xdr:rowOff>
    </xdr:from>
    <xdr:to xmlns:xdr="http://schemas.openxmlformats.org/drawingml/2006/spreadsheetDrawing">
      <xdr:col>81</xdr:col>
      <xdr:colOff>50800</xdr:colOff>
      <xdr:row>58</xdr:row>
      <xdr:rowOff>46355</xdr:rowOff>
    </xdr:to>
    <xdr:cxnSp macro="">
      <xdr:nvCxnSpPr>
        <xdr:cNvPr id="586" name="直線コネクタ 585"/>
        <xdr:cNvCxnSpPr/>
      </xdr:nvCxnSpPr>
      <xdr:spPr>
        <a:xfrm flipV="1">
          <a:off x="14592300" y="9493885"/>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62230</xdr:rowOff>
    </xdr:from>
    <xdr:to xmlns:xdr="http://schemas.openxmlformats.org/drawingml/2006/spreadsheetDrawing">
      <xdr:col>81</xdr:col>
      <xdr:colOff>101600</xdr:colOff>
      <xdr:row>57</xdr:row>
      <xdr:rowOff>163830</xdr:rowOff>
    </xdr:to>
    <xdr:sp macro="" textlink="">
      <xdr:nvSpPr>
        <xdr:cNvPr id="587" name="フローチャート: 判断 586"/>
        <xdr:cNvSpPr/>
      </xdr:nvSpPr>
      <xdr:spPr>
        <a:xfrm>
          <a:off x="15430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154940</xdr:rowOff>
    </xdr:from>
    <xdr:ext cx="531495" cy="255905"/>
    <xdr:sp macro="" textlink="">
      <xdr:nvSpPr>
        <xdr:cNvPr id="588" name="テキスト ボックス 587"/>
        <xdr:cNvSpPr txBox="1"/>
      </xdr:nvSpPr>
      <xdr:spPr>
        <a:xfrm>
          <a:off x="15213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46355</xdr:rowOff>
    </xdr:from>
    <xdr:to xmlns:xdr="http://schemas.openxmlformats.org/drawingml/2006/spreadsheetDrawing">
      <xdr:col>76</xdr:col>
      <xdr:colOff>114300</xdr:colOff>
      <xdr:row>58</xdr:row>
      <xdr:rowOff>107950</xdr:rowOff>
    </xdr:to>
    <xdr:cxnSp macro="">
      <xdr:nvCxnSpPr>
        <xdr:cNvPr id="589" name="直線コネクタ 588"/>
        <xdr:cNvCxnSpPr/>
      </xdr:nvCxnSpPr>
      <xdr:spPr>
        <a:xfrm flipV="1">
          <a:off x="13703300" y="99904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140335</xdr:rowOff>
    </xdr:from>
    <xdr:to xmlns:xdr="http://schemas.openxmlformats.org/drawingml/2006/spreadsheetDrawing">
      <xdr:col>76</xdr:col>
      <xdr:colOff>165100</xdr:colOff>
      <xdr:row>58</xdr:row>
      <xdr:rowOff>70485</xdr:rowOff>
    </xdr:to>
    <xdr:sp macro="" textlink="">
      <xdr:nvSpPr>
        <xdr:cNvPr id="590" name="フローチャート: 判断 589"/>
        <xdr:cNvSpPr/>
      </xdr:nvSpPr>
      <xdr:spPr>
        <a:xfrm>
          <a:off x="14541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86995</xdr:rowOff>
    </xdr:from>
    <xdr:ext cx="531495" cy="255905"/>
    <xdr:sp macro="" textlink="">
      <xdr:nvSpPr>
        <xdr:cNvPr id="591" name="テキスト ボックス 590"/>
        <xdr:cNvSpPr txBox="1"/>
      </xdr:nvSpPr>
      <xdr:spPr>
        <a:xfrm>
          <a:off x="14324965" y="9688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151765</xdr:rowOff>
    </xdr:from>
    <xdr:to xmlns:xdr="http://schemas.openxmlformats.org/drawingml/2006/spreadsheetDrawing">
      <xdr:col>71</xdr:col>
      <xdr:colOff>177800</xdr:colOff>
      <xdr:row>58</xdr:row>
      <xdr:rowOff>107950</xdr:rowOff>
    </xdr:to>
    <xdr:cxnSp macro="">
      <xdr:nvCxnSpPr>
        <xdr:cNvPr id="592" name="直線コネクタ 591"/>
        <xdr:cNvCxnSpPr/>
      </xdr:nvCxnSpPr>
      <xdr:spPr>
        <a:xfrm>
          <a:off x="12814300" y="99244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114300</xdr:rowOff>
    </xdr:from>
    <xdr:to xmlns:xdr="http://schemas.openxmlformats.org/drawingml/2006/spreadsheetDrawing">
      <xdr:col>72</xdr:col>
      <xdr:colOff>38100</xdr:colOff>
      <xdr:row>58</xdr:row>
      <xdr:rowOff>44450</xdr:rowOff>
    </xdr:to>
    <xdr:sp macro="" textlink="">
      <xdr:nvSpPr>
        <xdr:cNvPr id="593" name="フローチャート: 判断 592"/>
        <xdr:cNvSpPr/>
      </xdr:nvSpPr>
      <xdr:spPr>
        <a:xfrm>
          <a:off x="13652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60960</xdr:rowOff>
    </xdr:from>
    <xdr:ext cx="531495" cy="259080"/>
    <xdr:sp macro="" textlink="">
      <xdr:nvSpPr>
        <xdr:cNvPr id="594" name="テキスト ボックス 593"/>
        <xdr:cNvSpPr txBox="1"/>
      </xdr:nvSpPr>
      <xdr:spPr>
        <a:xfrm>
          <a:off x="13435965" y="9662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95" name="フローチャート: 判断 594"/>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24765</xdr:rowOff>
    </xdr:from>
    <xdr:ext cx="531495" cy="259080"/>
    <xdr:sp macro="" textlink="">
      <xdr:nvSpPr>
        <xdr:cNvPr id="596" name="テキスト ボックス 595"/>
        <xdr:cNvSpPr txBox="1"/>
      </xdr:nvSpPr>
      <xdr:spPr>
        <a:xfrm>
          <a:off x="12546965" y="9968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31750</xdr:rowOff>
    </xdr:from>
    <xdr:to xmlns:xdr="http://schemas.openxmlformats.org/drawingml/2006/spreadsheetDrawing">
      <xdr:col>85</xdr:col>
      <xdr:colOff>177800</xdr:colOff>
      <xdr:row>58</xdr:row>
      <xdr:rowOff>133350</xdr:rowOff>
    </xdr:to>
    <xdr:sp macro="" textlink="">
      <xdr:nvSpPr>
        <xdr:cNvPr id="602" name="楕円 601"/>
        <xdr:cNvSpPr/>
      </xdr:nvSpPr>
      <xdr:spPr>
        <a:xfrm>
          <a:off x="16268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118110</xdr:rowOff>
    </xdr:from>
    <xdr:ext cx="534670" cy="259080"/>
    <xdr:sp macro="" textlink="">
      <xdr:nvSpPr>
        <xdr:cNvPr id="603" name="教育費該当値テキスト"/>
        <xdr:cNvSpPr txBox="1"/>
      </xdr:nvSpPr>
      <xdr:spPr>
        <a:xfrm>
          <a:off x="16370300" y="989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13335</xdr:rowOff>
    </xdr:from>
    <xdr:to xmlns:xdr="http://schemas.openxmlformats.org/drawingml/2006/spreadsheetDrawing">
      <xdr:col>81</xdr:col>
      <xdr:colOff>101600</xdr:colOff>
      <xdr:row>55</xdr:row>
      <xdr:rowOff>114935</xdr:rowOff>
    </xdr:to>
    <xdr:sp macro="" textlink="">
      <xdr:nvSpPr>
        <xdr:cNvPr id="604" name="楕円 603"/>
        <xdr:cNvSpPr/>
      </xdr:nvSpPr>
      <xdr:spPr>
        <a:xfrm>
          <a:off x="15430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132080</xdr:rowOff>
    </xdr:from>
    <xdr:ext cx="531495" cy="255905"/>
    <xdr:sp macro="" textlink="">
      <xdr:nvSpPr>
        <xdr:cNvPr id="605" name="テキスト ボックス 604"/>
        <xdr:cNvSpPr txBox="1"/>
      </xdr:nvSpPr>
      <xdr:spPr>
        <a:xfrm>
          <a:off x="15213965" y="9218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606" name="楕円 605"/>
        <xdr:cNvSpPr/>
      </xdr:nvSpPr>
      <xdr:spPr>
        <a:xfrm>
          <a:off x="14541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88265</xdr:rowOff>
    </xdr:from>
    <xdr:ext cx="531495" cy="255905"/>
    <xdr:sp macro="" textlink="">
      <xdr:nvSpPr>
        <xdr:cNvPr id="607" name="テキスト ボックス 606"/>
        <xdr:cNvSpPr txBox="1"/>
      </xdr:nvSpPr>
      <xdr:spPr>
        <a:xfrm>
          <a:off x="14324965" y="10032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57150</xdr:rowOff>
    </xdr:from>
    <xdr:to xmlns:xdr="http://schemas.openxmlformats.org/drawingml/2006/spreadsheetDrawing">
      <xdr:col>72</xdr:col>
      <xdr:colOff>38100</xdr:colOff>
      <xdr:row>58</xdr:row>
      <xdr:rowOff>158750</xdr:rowOff>
    </xdr:to>
    <xdr:sp macro="" textlink="">
      <xdr:nvSpPr>
        <xdr:cNvPr id="608" name="楕円 607"/>
        <xdr:cNvSpPr/>
      </xdr:nvSpPr>
      <xdr:spPr>
        <a:xfrm>
          <a:off x="13652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149860</xdr:rowOff>
    </xdr:from>
    <xdr:ext cx="531495" cy="259080"/>
    <xdr:sp macro="" textlink="">
      <xdr:nvSpPr>
        <xdr:cNvPr id="609" name="テキスト ボックス 608"/>
        <xdr:cNvSpPr txBox="1"/>
      </xdr:nvSpPr>
      <xdr:spPr>
        <a:xfrm>
          <a:off x="13435965" y="10093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100965</xdr:rowOff>
    </xdr:from>
    <xdr:to xmlns:xdr="http://schemas.openxmlformats.org/drawingml/2006/spreadsheetDrawing">
      <xdr:col>67</xdr:col>
      <xdr:colOff>101600</xdr:colOff>
      <xdr:row>58</xdr:row>
      <xdr:rowOff>31115</xdr:rowOff>
    </xdr:to>
    <xdr:sp macro="" textlink="">
      <xdr:nvSpPr>
        <xdr:cNvPr id="610" name="楕円 609"/>
        <xdr:cNvSpPr/>
      </xdr:nvSpPr>
      <xdr:spPr>
        <a:xfrm>
          <a:off x="12763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47625</xdr:rowOff>
    </xdr:from>
    <xdr:ext cx="531495" cy="259080"/>
    <xdr:sp macro="" textlink="">
      <xdr:nvSpPr>
        <xdr:cNvPr id="611" name="テキスト ボックス 610"/>
        <xdr:cNvSpPr txBox="1"/>
      </xdr:nvSpPr>
      <xdr:spPr>
        <a:xfrm>
          <a:off x="12546965" y="9648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20" name="テキスト ボックス 619"/>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23" name="テキスト ボックス 622"/>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25" name="テキスト ボックス 624"/>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29" name="テキスト ボックス 628"/>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1" name="テキスト ボックス 63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3" name="テキスト ボックス 632"/>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5" name="テキスト ボックス 634"/>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38100</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114935</xdr:rowOff>
    </xdr:from>
    <xdr:ext cx="249555" cy="259080"/>
    <xdr:sp macro="" textlink="">
      <xdr:nvSpPr>
        <xdr:cNvPr id="638" name="災害復旧費最小値テキスト"/>
        <xdr:cNvSpPr txBox="1"/>
      </xdr:nvSpPr>
      <xdr:spPr>
        <a:xfrm>
          <a:off x="16370300" y="13659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156210</xdr:rowOff>
    </xdr:from>
    <xdr:ext cx="534670" cy="255905"/>
    <xdr:sp macro="" textlink="">
      <xdr:nvSpPr>
        <xdr:cNvPr id="640" name="災害復旧費最大値テキスト"/>
        <xdr:cNvSpPr txBox="1"/>
      </xdr:nvSpPr>
      <xdr:spPr>
        <a:xfrm>
          <a:off x="16370300" y="11986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38100</xdr:rowOff>
    </xdr:from>
    <xdr:to xmlns:xdr="http://schemas.openxmlformats.org/drawingml/2006/spreadsheetDrawing">
      <xdr:col>86</xdr:col>
      <xdr:colOff>25400</xdr:colOff>
      <xdr:row>71</xdr:row>
      <xdr:rowOff>38100</xdr:rowOff>
    </xdr:to>
    <xdr:cxnSp macro="">
      <xdr:nvCxnSpPr>
        <xdr:cNvPr id="641" name="直線コネクタ 640"/>
        <xdr:cNvCxnSpPr/>
      </xdr:nvCxnSpPr>
      <xdr:spPr>
        <a:xfrm>
          <a:off x="16230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42" name="直線コネクタ 641"/>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32385</xdr:rowOff>
    </xdr:from>
    <xdr:ext cx="469900" cy="255905"/>
    <xdr:sp macro="" textlink="">
      <xdr:nvSpPr>
        <xdr:cNvPr id="643" name="災害復旧費平均値テキスト"/>
        <xdr:cNvSpPr txBox="1"/>
      </xdr:nvSpPr>
      <xdr:spPr>
        <a:xfrm>
          <a:off x="16370300" y="134054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9525</xdr:rowOff>
    </xdr:from>
    <xdr:to xmlns:xdr="http://schemas.openxmlformats.org/drawingml/2006/spreadsheetDrawing">
      <xdr:col>85</xdr:col>
      <xdr:colOff>177800</xdr:colOff>
      <xdr:row>79</xdr:row>
      <xdr:rowOff>111125</xdr:rowOff>
    </xdr:to>
    <xdr:sp macro="" textlink="">
      <xdr:nvSpPr>
        <xdr:cNvPr id="644" name="フローチャート: 判断 643"/>
        <xdr:cNvSpPr/>
      </xdr:nvSpPr>
      <xdr:spPr>
        <a:xfrm>
          <a:off x="16268700" y="1355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83820</xdr:rowOff>
    </xdr:from>
    <xdr:to xmlns:xdr="http://schemas.openxmlformats.org/drawingml/2006/spreadsheetDrawing">
      <xdr:col>81</xdr:col>
      <xdr:colOff>50800</xdr:colOff>
      <xdr:row>79</xdr:row>
      <xdr:rowOff>99060</xdr:rowOff>
    </xdr:to>
    <xdr:cxnSp macro="">
      <xdr:nvCxnSpPr>
        <xdr:cNvPr id="645" name="直線コネクタ 644"/>
        <xdr:cNvCxnSpPr/>
      </xdr:nvCxnSpPr>
      <xdr:spPr>
        <a:xfrm>
          <a:off x="14592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46" name="フローチャート: 判断 645"/>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67945</xdr:rowOff>
    </xdr:from>
    <xdr:ext cx="466725" cy="258445"/>
    <xdr:sp macro="" textlink="">
      <xdr:nvSpPr>
        <xdr:cNvPr id="647" name="テキスト ボックス 646"/>
        <xdr:cNvSpPr txBox="1"/>
      </xdr:nvSpPr>
      <xdr:spPr>
        <a:xfrm>
          <a:off x="15246350" y="13269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83820</xdr:rowOff>
    </xdr:from>
    <xdr:to xmlns:xdr="http://schemas.openxmlformats.org/drawingml/2006/spreadsheetDrawing">
      <xdr:col>76</xdr:col>
      <xdr:colOff>114300</xdr:colOff>
      <xdr:row>79</xdr:row>
      <xdr:rowOff>99060</xdr:rowOff>
    </xdr:to>
    <xdr:cxnSp macro="">
      <xdr:nvCxnSpPr>
        <xdr:cNvPr id="648" name="直線コネクタ 647"/>
        <xdr:cNvCxnSpPr/>
      </xdr:nvCxnSpPr>
      <xdr:spPr>
        <a:xfrm flipV="1">
          <a:off x="13703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132715</xdr:rowOff>
    </xdr:from>
    <xdr:to xmlns:xdr="http://schemas.openxmlformats.org/drawingml/2006/spreadsheetDrawing">
      <xdr:col>76</xdr:col>
      <xdr:colOff>165100</xdr:colOff>
      <xdr:row>79</xdr:row>
      <xdr:rowOff>63500</xdr:rowOff>
    </xdr:to>
    <xdr:sp macro="" textlink="">
      <xdr:nvSpPr>
        <xdr:cNvPr id="649" name="フローチャート: 判断 648"/>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79375</xdr:rowOff>
    </xdr:from>
    <xdr:ext cx="466725" cy="258445"/>
    <xdr:sp macro="" textlink="">
      <xdr:nvSpPr>
        <xdr:cNvPr id="650" name="テキスト ボックス 649"/>
        <xdr:cNvSpPr txBox="1"/>
      </xdr:nvSpPr>
      <xdr:spPr>
        <a:xfrm>
          <a:off x="14357350" y="132810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54610</xdr:rowOff>
    </xdr:from>
    <xdr:to xmlns:xdr="http://schemas.openxmlformats.org/drawingml/2006/spreadsheetDrawing">
      <xdr:col>71</xdr:col>
      <xdr:colOff>177800</xdr:colOff>
      <xdr:row>79</xdr:row>
      <xdr:rowOff>99060</xdr:rowOff>
    </xdr:to>
    <xdr:cxnSp macro="">
      <xdr:nvCxnSpPr>
        <xdr:cNvPr id="651" name="直線コネクタ 650"/>
        <xdr:cNvCxnSpPr/>
      </xdr:nvCxnSpPr>
      <xdr:spPr>
        <a:xfrm>
          <a:off x="12814300" y="13599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105410</xdr:rowOff>
    </xdr:from>
    <xdr:to xmlns:xdr="http://schemas.openxmlformats.org/drawingml/2006/spreadsheetDrawing">
      <xdr:col>72</xdr:col>
      <xdr:colOff>38100</xdr:colOff>
      <xdr:row>79</xdr:row>
      <xdr:rowOff>35560</xdr:rowOff>
    </xdr:to>
    <xdr:sp macro="" textlink="">
      <xdr:nvSpPr>
        <xdr:cNvPr id="652" name="フローチャート: 判断 651"/>
        <xdr:cNvSpPr/>
      </xdr:nvSpPr>
      <xdr:spPr>
        <a:xfrm>
          <a:off x="13652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52705</xdr:rowOff>
    </xdr:from>
    <xdr:ext cx="466725" cy="255905"/>
    <xdr:sp macro="" textlink="">
      <xdr:nvSpPr>
        <xdr:cNvPr id="653" name="テキスト ボックス 652"/>
        <xdr:cNvSpPr txBox="1"/>
      </xdr:nvSpPr>
      <xdr:spPr>
        <a:xfrm>
          <a:off x="13468350" y="13254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94615</xdr:rowOff>
    </xdr:from>
    <xdr:to xmlns:xdr="http://schemas.openxmlformats.org/drawingml/2006/spreadsheetDrawing">
      <xdr:col>67</xdr:col>
      <xdr:colOff>101600</xdr:colOff>
      <xdr:row>79</xdr:row>
      <xdr:rowOff>24765</xdr:rowOff>
    </xdr:to>
    <xdr:sp macro="" textlink="">
      <xdr:nvSpPr>
        <xdr:cNvPr id="654" name="フローチャート: 判断 653"/>
        <xdr:cNvSpPr/>
      </xdr:nvSpPr>
      <xdr:spPr>
        <a:xfrm>
          <a:off x="12763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41275</xdr:rowOff>
    </xdr:from>
    <xdr:ext cx="466725" cy="255905"/>
    <xdr:sp macro="" textlink="">
      <xdr:nvSpPr>
        <xdr:cNvPr id="655" name="テキスト ボックス 654"/>
        <xdr:cNvSpPr txBox="1"/>
      </xdr:nvSpPr>
      <xdr:spPr>
        <a:xfrm>
          <a:off x="12579350" y="13242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61" name="楕円 660"/>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159385</xdr:rowOff>
    </xdr:from>
    <xdr:ext cx="249555" cy="258445"/>
    <xdr:sp macro="" textlink="">
      <xdr:nvSpPr>
        <xdr:cNvPr id="662" name="災害復旧費該当値テキスト"/>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63" name="楕円 662"/>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6380" cy="259080"/>
    <xdr:sp macro="" textlink="">
      <xdr:nvSpPr>
        <xdr:cNvPr id="664" name="テキスト ボックス 663"/>
        <xdr:cNvSpPr txBox="1"/>
      </xdr:nvSpPr>
      <xdr:spPr>
        <a:xfrm>
          <a:off x="15356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33020</xdr:rowOff>
    </xdr:from>
    <xdr:to xmlns:xdr="http://schemas.openxmlformats.org/drawingml/2006/spreadsheetDrawing">
      <xdr:col>76</xdr:col>
      <xdr:colOff>165100</xdr:colOff>
      <xdr:row>79</xdr:row>
      <xdr:rowOff>134620</xdr:rowOff>
    </xdr:to>
    <xdr:sp macro="" textlink="">
      <xdr:nvSpPr>
        <xdr:cNvPr id="665" name="楕円 664"/>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125730</xdr:rowOff>
    </xdr:from>
    <xdr:ext cx="378460" cy="259080"/>
    <xdr:sp macro="" textlink="">
      <xdr:nvSpPr>
        <xdr:cNvPr id="666" name="テキスト ボックス 665"/>
        <xdr:cNvSpPr txBox="1"/>
      </xdr:nvSpPr>
      <xdr:spPr>
        <a:xfrm>
          <a:off x="14403070" y="1367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7" name="楕円 666"/>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6380" cy="259080"/>
    <xdr:sp macro="" textlink="">
      <xdr:nvSpPr>
        <xdr:cNvPr id="668" name="テキスト ボックス 667"/>
        <xdr:cNvSpPr txBox="1"/>
      </xdr:nvSpPr>
      <xdr:spPr>
        <a:xfrm>
          <a:off x="13578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3810</xdr:rowOff>
    </xdr:from>
    <xdr:to xmlns:xdr="http://schemas.openxmlformats.org/drawingml/2006/spreadsheetDrawing">
      <xdr:col>67</xdr:col>
      <xdr:colOff>101600</xdr:colOff>
      <xdr:row>79</xdr:row>
      <xdr:rowOff>105410</xdr:rowOff>
    </xdr:to>
    <xdr:sp macro="" textlink="">
      <xdr:nvSpPr>
        <xdr:cNvPr id="669" name="楕円 668"/>
        <xdr:cNvSpPr/>
      </xdr:nvSpPr>
      <xdr:spPr>
        <a:xfrm>
          <a:off x="12763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96520</xdr:rowOff>
    </xdr:from>
    <xdr:ext cx="466725" cy="259080"/>
    <xdr:sp macro="" textlink="">
      <xdr:nvSpPr>
        <xdr:cNvPr id="670" name="テキスト ボックス 669"/>
        <xdr:cNvSpPr txBox="1"/>
      </xdr:nvSpPr>
      <xdr:spPr>
        <a:xfrm>
          <a:off x="12579350" y="13641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9" name="テキスト ボックス 67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1" name="直線コネクタ 68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82" name="テキスト ボックス 681"/>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3" name="直線コネクタ 68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4" name="テキスト ボックス 68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5" name="直線コネクタ 68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86" name="テキスト ボックス 685"/>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7" name="直線コネクタ 68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8" name="テキスト ボックス 68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9" name="直線コネクタ 68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90" name="テキスト ボックス 689"/>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2" name="テキスト ボックス 69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24130</xdr:rowOff>
    </xdr:from>
    <xdr:to xmlns:xdr="http://schemas.openxmlformats.org/drawingml/2006/spreadsheetDrawing">
      <xdr:col>85</xdr:col>
      <xdr:colOff>126365</xdr:colOff>
      <xdr:row>97</xdr:row>
      <xdr:rowOff>147320</xdr:rowOff>
    </xdr:to>
    <xdr:cxnSp macro="">
      <xdr:nvCxnSpPr>
        <xdr:cNvPr id="694" name="直線コネクタ 693"/>
        <xdr:cNvCxnSpPr/>
      </xdr:nvCxnSpPr>
      <xdr:spPr>
        <a:xfrm flipV="1">
          <a:off x="16317595" y="15454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151130</xdr:rowOff>
    </xdr:from>
    <xdr:ext cx="534670" cy="259080"/>
    <xdr:sp macro="" textlink="">
      <xdr:nvSpPr>
        <xdr:cNvPr id="695" name="公債費最小値テキスト"/>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147320</xdr:rowOff>
    </xdr:from>
    <xdr:to xmlns:xdr="http://schemas.openxmlformats.org/drawingml/2006/spreadsheetDrawing">
      <xdr:col>86</xdr:col>
      <xdr:colOff>25400</xdr:colOff>
      <xdr:row>97</xdr:row>
      <xdr:rowOff>147320</xdr:rowOff>
    </xdr:to>
    <xdr:cxnSp macro="">
      <xdr:nvCxnSpPr>
        <xdr:cNvPr id="696" name="直線コネクタ 695"/>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142240</xdr:rowOff>
    </xdr:from>
    <xdr:ext cx="534670" cy="259080"/>
    <xdr:sp macro="" textlink="">
      <xdr:nvSpPr>
        <xdr:cNvPr id="697" name="公債費最大値テキスト"/>
        <xdr:cNvSpPr txBox="1"/>
      </xdr:nvSpPr>
      <xdr:spPr>
        <a:xfrm>
          <a:off x="16370300" y="1522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24130</xdr:rowOff>
    </xdr:from>
    <xdr:to xmlns:xdr="http://schemas.openxmlformats.org/drawingml/2006/spreadsheetDrawing">
      <xdr:col>86</xdr:col>
      <xdr:colOff>25400</xdr:colOff>
      <xdr:row>90</xdr:row>
      <xdr:rowOff>24130</xdr:rowOff>
    </xdr:to>
    <xdr:cxnSp macro="">
      <xdr:nvCxnSpPr>
        <xdr:cNvPr id="698" name="直線コネクタ 697"/>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29210</xdr:rowOff>
    </xdr:from>
    <xdr:to xmlns:xdr="http://schemas.openxmlformats.org/drawingml/2006/spreadsheetDrawing">
      <xdr:col>85</xdr:col>
      <xdr:colOff>127000</xdr:colOff>
      <xdr:row>96</xdr:row>
      <xdr:rowOff>56515</xdr:rowOff>
    </xdr:to>
    <xdr:cxnSp macro="">
      <xdr:nvCxnSpPr>
        <xdr:cNvPr id="699" name="直線コネクタ 698"/>
        <xdr:cNvCxnSpPr/>
      </xdr:nvCxnSpPr>
      <xdr:spPr>
        <a:xfrm>
          <a:off x="15481300" y="16488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57785</xdr:rowOff>
    </xdr:from>
    <xdr:ext cx="534670" cy="259080"/>
    <xdr:sp macro="" textlink="">
      <xdr:nvSpPr>
        <xdr:cNvPr id="700" name="公債費平均値テキスト"/>
        <xdr:cNvSpPr txBox="1"/>
      </xdr:nvSpPr>
      <xdr:spPr>
        <a:xfrm>
          <a:off x="1637030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34925</xdr:rowOff>
    </xdr:from>
    <xdr:to xmlns:xdr="http://schemas.openxmlformats.org/drawingml/2006/spreadsheetDrawing">
      <xdr:col>85</xdr:col>
      <xdr:colOff>177800</xdr:colOff>
      <xdr:row>95</xdr:row>
      <xdr:rowOff>136525</xdr:rowOff>
    </xdr:to>
    <xdr:sp macro="" textlink="">
      <xdr:nvSpPr>
        <xdr:cNvPr id="701" name="フローチャート: 判断 700"/>
        <xdr:cNvSpPr/>
      </xdr:nvSpPr>
      <xdr:spPr>
        <a:xfrm>
          <a:off x="162687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153670</xdr:rowOff>
    </xdr:from>
    <xdr:to xmlns:xdr="http://schemas.openxmlformats.org/drawingml/2006/spreadsheetDrawing">
      <xdr:col>81</xdr:col>
      <xdr:colOff>50800</xdr:colOff>
      <xdr:row>96</xdr:row>
      <xdr:rowOff>29210</xdr:rowOff>
    </xdr:to>
    <xdr:cxnSp macro="">
      <xdr:nvCxnSpPr>
        <xdr:cNvPr id="702" name="直線コネクタ 701"/>
        <xdr:cNvCxnSpPr/>
      </xdr:nvCxnSpPr>
      <xdr:spPr>
        <a:xfrm>
          <a:off x="14592300" y="16441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13970</xdr:rowOff>
    </xdr:from>
    <xdr:to xmlns:xdr="http://schemas.openxmlformats.org/drawingml/2006/spreadsheetDrawing">
      <xdr:col>81</xdr:col>
      <xdr:colOff>101600</xdr:colOff>
      <xdr:row>95</xdr:row>
      <xdr:rowOff>115570</xdr:rowOff>
    </xdr:to>
    <xdr:sp macro="" textlink="">
      <xdr:nvSpPr>
        <xdr:cNvPr id="703" name="フローチャート: 判断 702"/>
        <xdr:cNvSpPr/>
      </xdr:nvSpPr>
      <xdr:spPr>
        <a:xfrm>
          <a:off x="15430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132080</xdr:rowOff>
    </xdr:from>
    <xdr:ext cx="531495" cy="255905"/>
    <xdr:sp macro="" textlink="">
      <xdr:nvSpPr>
        <xdr:cNvPr id="704" name="テキスト ボックス 703"/>
        <xdr:cNvSpPr txBox="1"/>
      </xdr:nvSpPr>
      <xdr:spPr>
        <a:xfrm>
          <a:off x="15213965" y="16076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153670</xdr:rowOff>
    </xdr:from>
    <xdr:to xmlns:xdr="http://schemas.openxmlformats.org/drawingml/2006/spreadsheetDrawing">
      <xdr:col>76</xdr:col>
      <xdr:colOff>114300</xdr:colOff>
      <xdr:row>96</xdr:row>
      <xdr:rowOff>12700</xdr:rowOff>
    </xdr:to>
    <xdr:cxnSp macro="">
      <xdr:nvCxnSpPr>
        <xdr:cNvPr id="705" name="直線コネクタ 704"/>
        <xdr:cNvCxnSpPr/>
      </xdr:nvCxnSpPr>
      <xdr:spPr>
        <a:xfrm flipV="1">
          <a:off x="13703300" y="16441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1270</xdr:rowOff>
    </xdr:from>
    <xdr:to xmlns:xdr="http://schemas.openxmlformats.org/drawingml/2006/spreadsheetDrawing">
      <xdr:col>76</xdr:col>
      <xdr:colOff>165100</xdr:colOff>
      <xdr:row>95</xdr:row>
      <xdr:rowOff>102870</xdr:rowOff>
    </xdr:to>
    <xdr:sp macro="" textlink="">
      <xdr:nvSpPr>
        <xdr:cNvPr id="706" name="フローチャート: 判断 705"/>
        <xdr:cNvSpPr/>
      </xdr:nvSpPr>
      <xdr:spPr>
        <a:xfrm>
          <a:off x="14541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119380</xdr:rowOff>
    </xdr:from>
    <xdr:ext cx="531495" cy="259080"/>
    <xdr:sp macro="" textlink="">
      <xdr:nvSpPr>
        <xdr:cNvPr id="707" name="テキスト ボックス 706"/>
        <xdr:cNvSpPr txBox="1"/>
      </xdr:nvSpPr>
      <xdr:spPr>
        <a:xfrm>
          <a:off x="14324965" y="16064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12700</xdr:rowOff>
    </xdr:from>
    <xdr:to xmlns:xdr="http://schemas.openxmlformats.org/drawingml/2006/spreadsheetDrawing">
      <xdr:col>71</xdr:col>
      <xdr:colOff>177800</xdr:colOff>
      <xdr:row>96</xdr:row>
      <xdr:rowOff>53340</xdr:rowOff>
    </xdr:to>
    <xdr:cxnSp macro="">
      <xdr:nvCxnSpPr>
        <xdr:cNvPr id="708" name="直線コネクタ 707"/>
        <xdr:cNvCxnSpPr/>
      </xdr:nvCxnSpPr>
      <xdr:spPr>
        <a:xfrm flipV="1">
          <a:off x="12814300" y="16471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30480</xdr:rowOff>
    </xdr:from>
    <xdr:to xmlns:xdr="http://schemas.openxmlformats.org/drawingml/2006/spreadsheetDrawing">
      <xdr:col>72</xdr:col>
      <xdr:colOff>38100</xdr:colOff>
      <xdr:row>95</xdr:row>
      <xdr:rowOff>132080</xdr:rowOff>
    </xdr:to>
    <xdr:sp macro="" textlink="">
      <xdr:nvSpPr>
        <xdr:cNvPr id="709" name="フローチャート: 判断 708"/>
        <xdr:cNvSpPr/>
      </xdr:nvSpPr>
      <xdr:spPr>
        <a:xfrm>
          <a:off x="13652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148590</xdr:rowOff>
    </xdr:from>
    <xdr:ext cx="531495" cy="259080"/>
    <xdr:sp macro="" textlink="">
      <xdr:nvSpPr>
        <xdr:cNvPr id="710" name="テキスト ボックス 709"/>
        <xdr:cNvSpPr txBox="1"/>
      </xdr:nvSpPr>
      <xdr:spPr>
        <a:xfrm>
          <a:off x="13435965" y="16093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84455</xdr:rowOff>
    </xdr:from>
    <xdr:to xmlns:xdr="http://schemas.openxmlformats.org/drawingml/2006/spreadsheetDrawing">
      <xdr:col>67</xdr:col>
      <xdr:colOff>101600</xdr:colOff>
      <xdr:row>96</xdr:row>
      <xdr:rowOff>14605</xdr:rowOff>
    </xdr:to>
    <xdr:sp macro="" textlink="">
      <xdr:nvSpPr>
        <xdr:cNvPr id="711" name="フローチャート: 判断 710"/>
        <xdr:cNvSpPr/>
      </xdr:nvSpPr>
      <xdr:spPr>
        <a:xfrm>
          <a:off x="12763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31115</xdr:rowOff>
    </xdr:from>
    <xdr:ext cx="531495" cy="255905"/>
    <xdr:sp macro="" textlink="">
      <xdr:nvSpPr>
        <xdr:cNvPr id="712" name="テキスト ボックス 711"/>
        <xdr:cNvSpPr txBox="1"/>
      </xdr:nvSpPr>
      <xdr:spPr>
        <a:xfrm>
          <a:off x="12546965" y="16147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xdr:rowOff>
    </xdr:from>
    <xdr:to xmlns:xdr="http://schemas.openxmlformats.org/drawingml/2006/spreadsheetDrawing">
      <xdr:col>85</xdr:col>
      <xdr:colOff>177800</xdr:colOff>
      <xdr:row>96</xdr:row>
      <xdr:rowOff>107315</xdr:rowOff>
    </xdr:to>
    <xdr:sp macro="" textlink="">
      <xdr:nvSpPr>
        <xdr:cNvPr id="718" name="楕円 717"/>
        <xdr:cNvSpPr/>
      </xdr:nvSpPr>
      <xdr:spPr>
        <a:xfrm>
          <a:off x="16268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155575</xdr:rowOff>
    </xdr:from>
    <xdr:ext cx="534670" cy="255905"/>
    <xdr:sp macro="" textlink="">
      <xdr:nvSpPr>
        <xdr:cNvPr id="719" name="公債費該当値テキスト"/>
        <xdr:cNvSpPr txBox="1"/>
      </xdr:nvSpPr>
      <xdr:spPr>
        <a:xfrm>
          <a:off x="16370300" y="16443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149225</xdr:rowOff>
    </xdr:from>
    <xdr:to xmlns:xdr="http://schemas.openxmlformats.org/drawingml/2006/spreadsheetDrawing">
      <xdr:col>81</xdr:col>
      <xdr:colOff>101600</xdr:colOff>
      <xdr:row>96</xdr:row>
      <xdr:rowOff>79375</xdr:rowOff>
    </xdr:to>
    <xdr:sp macro="" textlink="">
      <xdr:nvSpPr>
        <xdr:cNvPr id="720" name="楕円 719"/>
        <xdr:cNvSpPr/>
      </xdr:nvSpPr>
      <xdr:spPr>
        <a:xfrm>
          <a:off x="15430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70485</xdr:rowOff>
    </xdr:from>
    <xdr:ext cx="531495" cy="259080"/>
    <xdr:sp macro="" textlink="">
      <xdr:nvSpPr>
        <xdr:cNvPr id="721" name="テキスト ボックス 720"/>
        <xdr:cNvSpPr txBox="1"/>
      </xdr:nvSpPr>
      <xdr:spPr>
        <a:xfrm>
          <a:off x="15213965" y="16529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102870</xdr:rowOff>
    </xdr:from>
    <xdr:to xmlns:xdr="http://schemas.openxmlformats.org/drawingml/2006/spreadsheetDrawing">
      <xdr:col>76</xdr:col>
      <xdr:colOff>165100</xdr:colOff>
      <xdr:row>96</xdr:row>
      <xdr:rowOff>33020</xdr:rowOff>
    </xdr:to>
    <xdr:sp macro="" textlink="">
      <xdr:nvSpPr>
        <xdr:cNvPr id="722" name="楕円 721"/>
        <xdr:cNvSpPr/>
      </xdr:nvSpPr>
      <xdr:spPr>
        <a:xfrm>
          <a:off x="14541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31495" cy="259080"/>
    <xdr:sp macro="" textlink="">
      <xdr:nvSpPr>
        <xdr:cNvPr id="723" name="テキスト ボックス 722"/>
        <xdr:cNvSpPr txBox="1"/>
      </xdr:nvSpPr>
      <xdr:spPr>
        <a:xfrm>
          <a:off x="14324965" y="16483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133350</xdr:rowOff>
    </xdr:from>
    <xdr:to xmlns:xdr="http://schemas.openxmlformats.org/drawingml/2006/spreadsheetDrawing">
      <xdr:col>72</xdr:col>
      <xdr:colOff>38100</xdr:colOff>
      <xdr:row>96</xdr:row>
      <xdr:rowOff>63500</xdr:rowOff>
    </xdr:to>
    <xdr:sp macro="" textlink="">
      <xdr:nvSpPr>
        <xdr:cNvPr id="724" name="楕円 723"/>
        <xdr:cNvSpPr/>
      </xdr:nvSpPr>
      <xdr:spPr>
        <a:xfrm>
          <a:off x="13652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54610</xdr:rowOff>
    </xdr:from>
    <xdr:ext cx="531495" cy="255905"/>
    <xdr:sp macro="" textlink="">
      <xdr:nvSpPr>
        <xdr:cNvPr id="725" name="テキスト ボックス 724"/>
        <xdr:cNvSpPr txBox="1"/>
      </xdr:nvSpPr>
      <xdr:spPr>
        <a:xfrm>
          <a:off x="13435965" y="16513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2540</xdr:rowOff>
    </xdr:from>
    <xdr:to xmlns:xdr="http://schemas.openxmlformats.org/drawingml/2006/spreadsheetDrawing">
      <xdr:col>67</xdr:col>
      <xdr:colOff>101600</xdr:colOff>
      <xdr:row>96</xdr:row>
      <xdr:rowOff>104140</xdr:rowOff>
    </xdr:to>
    <xdr:sp macro="" textlink="">
      <xdr:nvSpPr>
        <xdr:cNvPr id="726" name="楕円 725"/>
        <xdr:cNvSpPr/>
      </xdr:nvSpPr>
      <xdr:spPr>
        <a:xfrm>
          <a:off x="127635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95250</xdr:rowOff>
    </xdr:from>
    <xdr:ext cx="531495" cy="259080"/>
    <xdr:sp macro="" textlink="">
      <xdr:nvSpPr>
        <xdr:cNvPr id="727" name="テキスト ボックス 726"/>
        <xdr:cNvSpPr txBox="1"/>
      </xdr:nvSpPr>
      <xdr:spPr>
        <a:xfrm>
          <a:off x="12546965" y="16554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6" name="テキスト ボックス 73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8" name="直線コネクタ 73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39" name="テキスト ボックス 738"/>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0" name="直線コネクタ 73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4015" cy="255905"/>
    <xdr:sp macro="" textlink="">
      <xdr:nvSpPr>
        <xdr:cNvPr id="741" name="テキスト ボックス 740"/>
        <xdr:cNvSpPr txBox="1"/>
      </xdr:nvSpPr>
      <xdr:spPr>
        <a:xfrm>
          <a:off x="17910810" y="60553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2" name="直線コネクタ 74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43" name="テキスト ボックス 742"/>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4" name="直線コネクタ 74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45" name="テキスト ボックス 744"/>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47" name="テキスト ボックス 746"/>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40640</xdr:rowOff>
    </xdr:from>
    <xdr:to xmlns:xdr="http://schemas.openxmlformats.org/drawingml/2006/spreadsheetDrawing">
      <xdr:col>116</xdr:col>
      <xdr:colOff>62865</xdr:colOff>
      <xdr:row>38</xdr:row>
      <xdr:rowOff>139700</xdr:rowOff>
    </xdr:to>
    <xdr:cxnSp macro="">
      <xdr:nvCxnSpPr>
        <xdr:cNvPr id="749" name="直線コネクタ 748"/>
        <xdr:cNvCxnSpPr/>
      </xdr:nvCxnSpPr>
      <xdr:spPr>
        <a:xfrm flipV="1">
          <a:off x="22159595" y="518414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161290</xdr:rowOff>
    </xdr:from>
    <xdr:ext cx="249555" cy="259080"/>
    <xdr:sp macro="" textlink="">
      <xdr:nvSpPr>
        <xdr:cNvPr id="750" name="諸支出金最小値テキスト"/>
        <xdr:cNvSpPr txBox="1"/>
      </xdr:nvSpPr>
      <xdr:spPr>
        <a:xfrm>
          <a:off x="22212300" y="6676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1" name="直線コネクタ 75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158115</xdr:rowOff>
    </xdr:from>
    <xdr:ext cx="469900" cy="255905"/>
    <xdr:sp macro="" textlink="">
      <xdr:nvSpPr>
        <xdr:cNvPr id="752" name="諸支出金最大値テキスト"/>
        <xdr:cNvSpPr txBox="1"/>
      </xdr:nvSpPr>
      <xdr:spPr>
        <a:xfrm>
          <a:off x="22212300" y="49587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40640</xdr:rowOff>
    </xdr:from>
    <xdr:to xmlns:xdr="http://schemas.openxmlformats.org/drawingml/2006/spreadsheetDrawing">
      <xdr:col>116</xdr:col>
      <xdr:colOff>152400</xdr:colOff>
      <xdr:row>30</xdr:row>
      <xdr:rowOff>40640</xdr:rowOff>
    </xdr:to>
    <xdr:cxnSp macro="">
      <xdr:nvCxnSpPr>
        <xdr:cNvPr id="753" name="直線コネクタ 752"/>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4" name="直線コネクタ 75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78740</xdr:rowOff>
    </xdr:from>
    <xdr:ext cx="313690" cy="259080"/>
    <xdr:sp macro="" textlink="">
      <xdr:nvSpPr>
        <xdr:cNvPr id="755" name="諸支出金平均値テキスト"/>
        <xdr:cNvSpPr txBox="1"/>
      </xdr:nvSpPr>
      <xdr:spPr>
        <a:xfrm>
          <a:off x="22212300" y="64223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55880</xdr:rowOff>
    </xdr:from>
    <xdr:to xmlns:xdr="http://schemas.openxmlformats.org/drawingml/2006/spreadsheetDrawing">
      <xdr:col>116</xdr:col>
      <xdr:colOff>114300</xdr:colOff>
      <xdr:row>38</xdr:row>
      <xdr:rowOff>157480</xdr:rowOff>
    </xdr:to>
    <xdr:sp macro="" textlink="">
      <xdr:nvSpPr>
        <xdr:cNvPr id="756" name="フローチャート: 判断 755"/>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7" name="直線コネクタ 75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88265</xdr:rowOff>
    </xdr:from>
    <xdr:to xmlns:xdr="http://schemas.openxmlformats.org/drawingml/2006/spreadsheetDrawing">
      <xdr:col>112</xdr:col>
      <xdr:colOff>38100</xdr:colOff>
      <xdr:row>39</xdr:row>
      <xdr:rowOff>18415</xdr:rowOff>
    </xdr:to>
    <xdr:sp macro="" textlink="">
      <xdr:nvSpPr>
        <xdr:cNvPr id="758" name="フローチャート: 判断 757"/>
        <xdr:cNvSpPr/>
      </xdr:nvSpPr>
      <xdr:spPr>
        <a:xfrm>
          <a:off x="21272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34925</xdr:rowOff>
    </xdr:from>
    <xdr:ext cx="246380" cy="259080"/>
    <xdr:sp macro="" textlink="">
      <xdr:nvSpPr>
        <xdr:cNvPr id="759" name="テキスト ボックス 758"/>
        <xdr:cNvSpPr txBox="1"/>
      </xdr:nvSpPr>
      <xdr:spPr>
        <a:xfrm>
          <a:off x="21198840" y="63785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0" name="直線コネクタ 75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55245</xdr:rowOff>
    </xdr:from>
    <xdr:to xmlns:xdr="http://schemas.openxmlformats.org/drawingml/2006/spreadsheetDrawing">
      <xdr:col>107</xdr:col>
      <xdr:colOff>101600</xdr:colOff>
      <xdr:row>38</xdr:row>
      <xdr:rowOff>156845</xdr:rowOff>
    </xdr:to>
    <xdr:sp macro="" textlink="">
      <xdr:nvSpPr>
        <xdr:cNvPr id="761" name="フローチャート: 判断 760"/>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1905</xdr:rowOff>
    </xdr:from>
    <xdr:ext cx="313690" cy="259080"/>
    <xdr:sp macro="" textlink="">
      <xdr:nvSpPr>
        <xdr:cNvPr id="762" name="テキスト ボックス 761"/>
        <xdr:cNvSpPr txBox="1"/>
      </xdr:nvSpPr>
      <xdr:spPr>
        <a:xfrm>
          <a:off x="20277455" y="63455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3" name="直線コネクタ 76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17780</xdr:rowOff>
    </xdr:to>
    <xdr:sp macro="" textlink="">
      <xdr:nvSpPr>
        <xdr:cNvPr id="764" name="フローチャート: 判断 763"/>
        <xdr:cNvSpPr/>
      </xdr:nvSpPr>
      <xdr:spPr>
        <a:xfrm>
          <a:off x="19494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33655</xdr:rowOff>
    </xdr:from>
    <xdr:ext cx="246380" cy="258445"/>
    <xdr:sp macro="" textlink="">
      <xdr:nvSpPr>
        <xdr:cNvPr id="765" name="テキスト ボックス 764"/>
        <xdr:cNvSpPr txBox="1"/>
      </xdr:nvSpPr>
      <xdr:spPr>
        <a:xfrm>
          <a:off x="19420840" y="6377305"/>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7" name="テキスト ボックス 766"/>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34290</xdr:rowOff>
    </xdr:from>
    <xdr:ext cx="249555" cy="259080"/>
    <xdr:sp macro="" textlink="">
      <xdr:nvSpPr>
        <xdr:cNvPr id="774" name="諸支出金該当値テキスト"/>
        <xdr:cNvSpPr txBox="1"/>
      </xdr:nvSpPr>
      <xdr:spPr>
        <a:xfrm>
          <a:off x="22212300" y="6549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76" name="テキスト ボックス 775"/>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78" name="テキスト ボックス 777"/>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80" name="テキスト ボックス 779"/>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35560</xdr:rowOff>
    </xdr:from>
    <xdr:ext cx="246380" cy="259080"/>
    <xdr:sp macro="" textlink="">
      <xdr:nvSpPr>
        <xdr:cNvPr id="782" name="テキスト ボックス 781"/>
        <xdr:cNvSpPr txBox="1"/>
      </xdr:nvSpPr>
      <xdr:spPr>
        <a:xfrm>
          <a:off x="18531840" y="6379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91" name="テキスト ボックス 790"/>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4" name="テキスト ボックス 793"/>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96" name="テキスト ボックス 795"/>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8" name="テキスト ボックス 807"/>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11" name="テキスト ボックス 810"/>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4" name="テキスト ボックス 813"/>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16" name="テキスト ボックス 815"/>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5" name="テキスト ボックス 824"/>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27" name="テキスト ボックス 826"/>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9" name="テキスト ボックス 828"/>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1" name="テキスト ボックス 830"/>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200">
              <a:solidFill>
                <a:schemeClr val="dk1"/>
              </a:solidFill>
              <a:effectLst/>
              <a:latin typeface="HGSｺﾞｼｯｸM"/>
              <a:ea typeface="HGSｺﾞｼｯｸM"/>
              <a:cs typeface="+mn-cs"/>
            </a:rPr>
            <a:t>「総務費」は、</a:t>
          </a:r>
          <a:r>
            <a:rPr kumimoji="1" lang="ja-JP" altLang="en-US" sz="12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a:t>
          </a:r>
          <a:r>
            <a:rPr kumimoji="1" lang="ja-JP" altLang="ja-JP" sz="1200">
              <a:solidFill>
                <a:schemeClr val="dk1"/>
              </a:solidFill>
              <a:effectLst/>
              <a:latin typeface="HGSｺﾞｼｯｸM"/>
              <a:ea typeface="HGSｺﾞｼｯｸM"/>
              <a:cs typeface="+mn-cs"/>
            </a:rPr>
            <a:t/>
          </a:r>
          <a:r>
            <a:rPr kumimoji="1" lang="ja-JP" altLang="en-US" sz="1200">
              <a:solidFill>
                <a:schemeClr val="dk1"/>
              </a:solidFill>
              <a:effectLst/>
              <a:latin typeface="HGSｺﾞｼｯｸM"/>
              <a:ea typeface="HGSｺﾞｼｯｸM"/>
              <a:cs typeface="+mn-cs"/>
            </a:rPr>
            <a:t>庁舎</a:t>
          </a:r>
          <a:r>
            <a:rPr kumimoji="1" lang="ja-JP" altLang="ja-JP" sz="1200">
              <a:solidFill>
                <a:schemeClr val="dk1"/>
              </a:solidFill>
              <a:effectLst/>
              <a:latin typeface="HGSｺﾞｼｯｸM"/>
              <a:ea typeface="HGSｺﾞｼｯｸM"/>
              <a:cs typeface="+mn-cs"/>
            </a:rPr>
            <a:t>大規模改修</a:t>
          </a:r>
          <a:r>
            <a:rPr kumimoji="1" lang="ja-JP" altLang="en-US" sz="1200">
              <a:solidFill>
                <a:schemeClr val="dk1"/>
              </a:solidFill>
              <a:effectLst/>
              <a:latin typeface="HGSｺﾞｼｯｸM"/>
              <a:ea typeface="HGSｺﾞｼｯｸM"/>
              <a:cs typeface="+mn-cs"/>
            </a:rPr>
            <a:t>事業は</a:t>
          </a:r>
          <a:r>
            <a:rPr kumimoji="1" lang="ja-JP" altLang="ja-JP" sz="1200">
              <a:solidFill>
                <a:schemeClr val="dk1"/>
              </a:solidFill>
              <a:effectLst/>
              <a:latin typeface="HGSｺﾞｼｯｸM"/>
              <a:ea typeface="HGSｺﾞｼｯｸM"/>
              <a:cs typeface="+mn-cs"/>
            </a:rPr>
            <a:t>今後数年にわたり実施されるため</a:t>
          </a:r>
          <a:r>
            <a:rPr kumimoji="1" lang="ja-JP" altLang="ja-JP" sz="1200">
              <a:solidFill>
                <a:schemeClr val="dk1"/>
              </a:solidFill>
              <a:effectLst/>
              <a:latin typeface="HGSｺﾞｼｯｸM"/>
              <a:ea typeface="HGSｺﾞｼｯｸM"/>
              <a:cs typeface="+mn-cs"/>
            </a:rPr>
            <a:t>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「民生費」は、</a:t>
          </a:r>
          <a:r>
            <a:rPr kumimoji="1" lang="ja-JP" altLang="ja-JP" sz="1200" b="0" i="0" baseline="0">
              <a:solidFill>
                <a:schemeClr val="dk1"/>
              </a:solidFill>
              <a:effectLst/>
              <a:latin typeface="HGSｺﾞｼｯｸM"/>
              <a:ea typeface="HGSｺﾞｼｯｸM"/>
              <a:cs typeface="+mn-cs"/>
            </a:rPr>
            <a:t>子ども子育て支援や障がい者自立支援給付、制度改正による児童手当</a:t>
          </a:r>
          <a:r>
            <a:rPr kumimoji="1" lang="ja-JP" altLang="en-US" sz="1200" b="0" i="0" baseline="0">
              <a:solidFill>
                <a:schemeClr val="dk1"/>
              </a:solidFill>
              <a:effectLst/>
              <a:latin typeface="HGSｺﾞｼｯｸM"/>
              <a:ea typeface="HGSｺﾞｼｯｸM"/>
              <a:cs typeface="+mn-cs"/>
            </a:rPr>
            <a:t>の増額</a:t>
          </a:r>
          <a:r>
            <a:rPr kumimoji="1" lang="ja-JP" altLang="en-US" sz="1200">
              <a:solidFill>
                <a:schemeClr val="dk1"/>
              </a:solidFill>
              <a:effectLst/>
              <a:latin typeface="HGSｺﾞｼｯｸM"/>
              <a:ea typeface="HGSｺﾞｼｯｸM"/>
              <a:cs typeface="+mn-cs"/>
            </a:rPr>
            <a:t>等により増加</a:t>
          </a:r>
          <a:r>
            <a:rPr kumimoji="1" lang="ja-JP" altLang="en-US"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社会保障経費は需要が拡大していくことが予想されるため、今後も扶助費は増加していくことが見込まれる。</a:t>
          </a:r>
          <a:endParaRPr lang="ja-JP" altLang="ja-JP" sz="1200">
            <a:effectLst/>
            <a:latin typeface="HGSｺﾞｼｯｸM"/>
            <a:ea typeface="HGSｺﾞｼｯｸM"/>
          </a:endParaRPr>
        </a:p>
        <a:p>
          <a:r>
            <a:rPr lang="ja-JP" altLang="en-US" sz="1200">
              <a:effectLst/>
              <a:latin typeface="HGSｺﾞｼｯｸM"/>
              <a:ea typeface="HGSｺﾞｼｯｸM"/>
            </a:rPr>
            <a:t>　「衛生費」は、クリーンパーク茂原火災対応のための負担金が概ね完了したことから、前年度と比較して減少した。</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「農林水産業費」は、湛水被害防止を目的とした農村地域防災減災事業により増加</a:t>
          </a:r>
          <a:r>
            <a:rPr kumimoji="1" lang="ja-JP" altLang="ja-JP" sz="1200">
              <a:solidFill>
                <a:schemeClr val="dk1"/>
              </a:solidFill>
              <a:effectLst/>
              <a:latin typeface="HGSｺﾞｼｯｸM"/>
              <a:ea typeface="HGSｺﾞｼｯｸM"/>
              <a:cs typeface="+mn-cs"/>
            </a:rPr>
            <a:t>した。</a:t>
          </a:r>
          <a:r>
            <a:rPr kumimoji="1" lang="ja-JP" altLang="ja-JP" sz="1200">
              <a:solidFill>
                <a:schemeClr val="dk1"/>
              </a:solidFill>
              <a:effectLst/>
              <a:latin typeface="HGSｺﾞｼｯｸM"/>
              <a:ea typeface="HGSｺﾞｼｯｸM"/>
              <a:cs typeface="+mn-cs"/>
            </a:rPr>
            <a:t>農村地域防災減災事業は</a:t>
          </a:r>
          <a:r>
            <a:rPr kumimoji="1" lang="ja-JP" altLang="ja-JP" sz="1200">
              <a:solidFill>
                <a:schemeClr val="dk1"/>
              </a:solidFill>
              <a:effectLst/>
              <a:latin typeface="HGSｺﾞｼｯｸM"/>
              <a:ea typeface="HGSｺﾞｼｯｸM"/>
              <a:cs typeface="+mn-cs"/>
            </a:rPr>
            <a:t>今後数年にわたり実施されるため増加見込みである。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「土木費」については、赤沢川の護岸整備工事</a:t>
          </a:r>
          <a:r>
            <a:rPr kumimoji="1" lang="ja-JP" altLang="ja-JP" sz="1200">
              <a:solidFill>
                <a:schemeClr val="dk1"/>
              </a:solidFill>
              <a:effectLst/>
              <a:latin typeface="HGSｺﾞｼｯｸM"/>
              <a:ea typeface="HGSｺﾞｼｯｸM"/>
              <a:cs typeface="+mn-cs"/>
            </a:rPr>
            <a:t>が主な要因となり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した。当該事業は次年度においても引き続き実施予定であるため増加見込みである。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「教育費」は、</a:t>
          </a:r>
          <a:r>
            <a:rPr kumimoji="1" lang="ja-JP" altLang="en-US" sz="1200">
              <a:solidFill>
                <a:schemeClr val="dk1"/>
              </a:solidFill>
              <a:effectLst/>
              <a:latin typeface="HGSｺﾞｼｯｸM"/>
              <a:ea typeface="HGSｺﾞｼｯｸM"/>
              <a:cs typeface="+mn-cs"/>
            </a:rPr>
            <a:t>令和５年度に</a:t>
          </a:r>
          <a:r>
            <a:rPr kumimoji="1" lang="ja-JP" altLang="en-US" sz="1200">
              <a:solidFill>
                <a:schemeClr val="dk1"/>
              </a:solidFill>
              <a:effectLst/>
              <a:latin typeface="HGSｺﾞｼｯｸM"/>
              <a:ea typeface="HGSｺﾞｼｯｸM"/>
              <a:cs typeface="+mn-cs"/>
            </a:rPr>
            <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プラザの建設が</a:t>
          </a:r>
          <a:r>
            <a:rPr kumimoji="1" lang="ja-JP" altLang="en-US" sz="1200">
              <a:solidFill>
                <a:schemeClr val="dk1"/>
              </a:solidFill>
              <a:effectLst/>
              <a:latin typeface="HGSｺﾞｼｯｸM"/>
              <a:ea typeface="HGSｺﾞｼｯｸM"/>
              <a:cs typeface="+mn-cs"/>
            </a:rPr>
            <a:t>完了したこと</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大幅に減少</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今後、町内の小中学校屋内運動場への空調機設置事業や照明の</a:t>
          </a:r>
          <a:r>
            <a:rPr kumimoji="1" lang="en-US" altLang="ja-JP" sz="1200">
              <a:solidFill>
                <a:schemeClr val="dk1"/>
              </a:solidFill>
              <a:effectLst/>
              <a:latin typeface="HGSｺﾞｼｯｸM"/>
              <a:ea typeface="HGSｺﾞｼｯｸM"/>
              <a:cs typeface="+mn-cs"/>
            </a:rPr>
            <a:t>LED</a:t>
          </a:r>
          <a:r>
            <a:rPr kumimoji="1" lang="ja-JP" altLang="en-US" sz="1200">
              <a:solidFill>
                <a:schemeClr val="dk1"/>
              </a:solidFill>
              <a:effectLst/>
              <a:latin typeface="HGSｺﾞｼｯｸM"/>
              <a:ea typeface="HGSｺﾞｼｯｸM"/>
              <a:cs typeface="+mn-cs"/>
            </a:rPr>
            <a:t>化を予定しているため、数値が例年より高い状態で推移していくことが見込まれる。</a:t>
          </a:r>
          <a:endParaRPr kumimoji="1" lang="en-US" altLang="ja-JP" sz="1200">
            <a:solidFill>
              <a:schemeClr val="dk1"/>
            </a:solidFill>
            <a:effectLst/>
            <a:latin typeface="HGSｺﾞｼｯｸM"/>
            <a:ea typeface="HGSｺﾞｼｯｸM"/>
            <a:cs typeface="+mn-cs"/>
          </a:endParaRPr>
        </a:p>
        <a:p>
          <a:r>
            <a:rPr kumimoji="1" lang="ja-JP" altLang="ja-JP" sz="1200">
              <a:solidFill>
                <a:schemeClr val="dk1"/>
              </a:solidFill>
              <a:effectLst/>
              <a:latin typeface="HGSｺﾞｼｯｸM"/>
              <a:ea typeface="HGSｺﾞｼｯｸM"/>
              <a:cs typeface="+mn-cs"/>
            </a:rPr>
            <a:t>　「公債費」については、</a:t>
          </a:r>
          <a:r>
            <a:rPr kumimoji="1" lang="ja-JP" altLang="en-US" sz="1200">
              <a:solidFill>
                <a:schemeClr val="dk1"/>
              </a:solidFill>
              <a:effectLst/>
              <a:latin typeface="HGSｺﾞｼｯｸM"/>
              <a:ea typeface="HGSｺﾞｼｯｸM"/>
              <a:cs typeface="+mn-cs"/>
            </a:rPr>
            <a:t>過年度に借り入れた資金の償還が完了したことにより減少した。今後、</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プラザ建設や庁舎大規模改修事業において借り入れた資金の償還が開始されるため増加していく見込みである。</a:t>
          </a:r>
          <a:endParaRPr kumimoji="1" lang="ja-JP" altLang="en-US" sz="1200">
            <a:latin typeface="HGSｺﾞｼｯｸM"/>
            <a:ea typeface="HGSｺﾞｼｯｸM"/>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標準財政規模は、町税収入等の一般財源の額からその団体の経営規模をはかるもので法人</a:t>
          </a:r>
          <a:r>
            <a:rPr kumimoji="1" lang="ja-JP" altLang="en-US" sz="1300" b="0" i="0" baseline="0">
              <a:solidFill>
                <a:schemeClr val="dk1"/>
              </a:solidFill>
              <a:effectLst/>
              <a:latin typeface="HGSｺﾞｼｯｸM"/>
              <a:ea typeface="HGSｺﾞｼｯｸM"/>
              <a:cs typeface="+mn-cs"/>
            </a:rPr>
            <a:t>からの</a:t>
          </a:r>
          <a:r>
            <a:rPr kumimoji="1" lang="ja-JP" altLang="ja-JP" sz="1300" b="0" i="0" baseline="0">
              <a:solidFill>
                <a:schemeClr val="dk1"/>
              </a:solidFill>
              <a:effectLst/>
              <a:latin typeface="HGSｺﾞｼｯｸM"/>
              <a:ea typeface="HGSｺﾞｼｯｸM"/>
              <a:cs typeface="+mn-cs"/>
            </a:rPr>
            <a:t>税収の多寡による影響が大きい。</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令和６</a:t>
          </a:r>
          <a:r>
            <a:rPr kumimoji="1" lang="ja-JP" altLang="ja-JP" sz="1300" b="0" i="0" baseline="0">
              <a:solidFill>
                <a:schemeClr val="dk1"/>
              </a:solidFill>
              <a:effectLst/>
              <a:latin typeface="HGSｺﾞｼｯｸM"/>
              <a:ea typeface="HGSｺﾞｼｯｸM"/>
              <a:cs typeface="+mn-cs"/>
            </a:rPr>
            <a:t>年度は、</a:t>
          </a:r>
          <a:r>
            <a:rPr kumimoji="1" lang="ja-JP" altLang="en-US" sz="1300" b="0" i="0" baseline="0">
              <a:solidFill>
                <a:schemeClr val="dk1"/>
              </a:solidFill>
              <a:effectLst/>
              <a:latin typeface="HGSｺﾞｼｯｸM"/>
              <a:ea typeface="HGSｺﾞｼｯｸM"/>
              <a:cs typeface="+mn-cs"/>
            </a:rPr>
            <a:t>昨年度と比較して</a:t>
          </a:r>
          <a:r>
            <a:rPr kumimoji="1" lang="ja-JP" altLang="ja-JP" sz="1300" b="0" i="0" baseline="0">
              <a:solidFill>
                <a:schemeClr val="dk1"/>
              </a:solidFill>
              <a:effectLst/>
              <a:latin typeface="HGSｺﾞｼｯｸM"/>
              <a:ea typeface="HGSｺﾞｼｯｸM"/>
              <a:cs typeface="+mn-cs"/>
            </a:rPr>
            <a:t>繰越事業費が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したため</a:t>
          </a:r>
          <a:r>
            <a:rPr kumimoji="1" lang="ja-JP" altLang="en-US" sz="1300" b="0" i="0" baseline="0">
              <a:solidFill>
                <a:schemeClr val="dk1"/>
              </a:solidFill>
              <a:effectLst/>
              <a:latin typeface="HGSｺﾞｼｯｸM"/>
              <a:ea typeface="HGSｺﾞｼｯｸM"/>
              <a:cs typeface="+mn-cs"/>
            </a:rPr>
            <a:t>、</a:t>
          </a:r>
          <a:r>
            <a:rPr kumimoji="1" lang="ja-JP" altLang="ja-JP" sz="1300" b="0" i="0" baseline="0">
              <a:solidFill>
                <a:schemeClr val="dk1"/>
              </a:solidFill>
              <a:effectLst/>
              <a:latin typeface="HGSｺﾞｼｯｸM"/>
              <a:ea typeface="HGSｺﾞｼｯｸM"/>
              <a:cs typeface="+mn-cs"/>
            </a:rPr>
            <a:t>実質</a:t>
          </a:r>
          <a:r>
            <a:rPr kumimoji="1" lang="ja-JP" altLang="en-US" sz="1300" b="0" i="0" baseline="0">
              <a:solidFill>
                <a:schemeClr val="dk1"/>
              </a:solidFill>
              <a:effectLst/>
              <a:latin typeface="HGSｺﾞｼｯｸM"/>
              <a:ea typeface="HGSｺﾞｼｯｸM"/>
              <a:cs typeface="+mn-cs"/>
            </a:rPr>
            <a:t>単年度</a:t>
          </a:r>
          <a:r>
            <a:rPr kumimoji="1" lang="ja-JP" altLang="ja-JP" sz="1300" b="0" i="0" baseline="0">
              <a:solidFill>
                <a:schemeClr val="dk1"/>
              </a:solidFill>
              <a:effectLst/>
              <a:latin typeface="HGSｺﾞｼｯｸM"/>
              <a:ea typeface="HGSｺﾞｼｯｸM"/>
              <a:cs typeface="+mn-cs"/>
            </a:rPr>
            <a:t>収支が０</a:t>
          </a:r>
          <a:r>
            <a:rPr kumimoji="1" lang="ja-JP" altLang="en-US" sz="1300" b="0" i="0" baseline="0">
              <a:solidFill>
                <a:schemeClr val="dk1"/>
              </a:solidFill>
              <a:effectLst/>
              <a:latin typeface="HGSｺﾞｼｯｸM"/>
              <a:ea typeface="HGSｺﾞｼｯｸM"/>
              <a:cs typeface="+mn-cs"/>
            </a:rPr>
            <a:t>．４９ポイント増加</a:t>
          </a:r>
          <a:r>
            <a:rPr kumimoji="1" lang="ja-JP" altLang="ja-JP" sz="1300" b="0" i="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今後も税収の変動に対応できる基金残高を確保しながら、適正な財政運営に努めていく。</a:t>
          </a:r>
          <a:endParaRPr kumimoji="1" lang="ja-JP" altLang="en-US" sz="1300">
            <a:latin typeface="HGSｺﾞｼｯｸM"/>
            <a:ea typeface="HGSｺﾞｼｯｸM"/>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水道事業会計」については、基金を設置せずに毎年の収支額を留保資金として積み上げていることから、黒字額が大きい状態となっている。そのため、基準外繰出金による財源不足補填は行っていない。ただし、留保資金は、水道管の老朽化及び耐震化のための更新費用の財源となる見込みである。</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「下水道事業会計」は、</a:t>
          </a:r>
          <a:r>
            <a:rPr kumimoji="1" lang="ja-JP" altLang="ja-JP" sz="1300" b="0" i="0" baseline="0">
              <a:solidFill>
                <a:schemeClr val="dk1"/>
              </a:solidFill>
              <a:effectLst/>
              <a:latin typeface="HGSｺﾞｼｯｸM"/>
              <a:ea typeface="HGSｺﾞｼｯｸM"/>
              <a:cs typeface="+mn-cs"/>
            </a:rPr>
            <a:t>令和元年度から公営企業会計へと移行し、独立採算制が原則となる。決算としては</a:t>
          </a:r>
          <a:r>
            <a:rPr kumimoji="1" lang="ja-JP" altLang="ja-JP" sz="1300" b="0" i="0" baseline="0">
              <a:solidFill>
                <a:schemeClr val="dk1"/>
              </a:solidFill>
              <a:effectLst/>
              <a:latin typeface="HGSｺﾞｼｯｸM"/>
              <a:ea typeface="HGSｺﾞｼｯｸM"/>
              <a:cs typeface="+mn-cs"/>
            </a:rPr>
            <a:t>黒字となっているものの、財源不足を一般会計からの基準外繰出金により補填している状況である。受益者負担の公平性からも、赤字補填的な繰出金を抑えるため、</a:t>
          </a:r>
          <a:r>
            <a:rPr kumimoji="1" lang="ja-JP" altLang="en-US" sz="1300" b="0" i="0" baseline="0">
              <a:solidFill>
                <a:schemeClr val="dk1"/>
              </a:solidFill>
              <a:effectLst/>
              <a:latin typeface="HGSｺﾞｼｯｸM"/>
              <a:ea typeface="HGSｺﾞｼｯｸM"/>
              <a:cs typeface="+mn-cs"/>
            </a:rPr>
            <a:t>令和６年１０月から下水道</a:t>
          </a:r>
          <a:r>
            <a:rPr kumimoji="1" lang="ja-JP" altLang="ja-JP" sz="1300" b="0" i="0" baseline="0">
              <a:solidFill>
                <a:schemeClr val="dk1"/>
              </a:solidFill>
              <a:effectLst/>
              <a:latin typeface="HGSｺﾞｼｯｸM"/>
              <a:ea typeface="HGSｺﾞｼｯｸM"/>
              <a:cs typeface="+mn-cs"/>
            </a:rPr>
            <a:t>使用料</a:t>
          </a:r>
          <a:r>
            <a:rPr kumimoji="1" lang="ja-JP" altLang="en-US" sz="1300" b="0" i="0" baseline="0">
              <a:solidFill>
                <a:schemeClr val="dk1"/>
              </a:solidFill>
              <a:effectLst/>
              <a:latin typeface="HGSｺﾞｼｯｸM"/>
              <a:ea typeface="HGSｺﾞｼｯｸM"/>
              <a:cs typeface="+mn-cs"/>
            </a:rPr>
            <a:t>を改定した</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今後においても下水道事業経営の健全化を図るため、段階的に改定を行っていく予定である。</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その他の会計については、高齢化の進行や医療ニーズの多様化等により需要は増える見込みである。今後においても、その時の状況に応じて、各保険給付基金の活用と合わせて保険料などの見直しに取り組む必要があ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93017_&#19978;&#19977;&#24029;&#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K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10</v>
      </c>
      <c r="M3" s="44"/>
      <c r="N3" s="44"/>
      <c r="O3" s="44"/>
      <c r="P3" s="44"/>
      <c r="Q3" s="44"/>
      <c r="R3" s="94"/>
      <c r="S3" s="94"/>
      <c r="T3" s="94"/>
      <c r="U3" s="94"/>
      <c r="V3" s="112"/>
      <c r="W3" s="127" t="s">
        <v>123</v>
      </c>
      <c r="X3" s="137"/>
      <c r="Y3" s="137"/>
      <c r="Z3" s="137"/>
      <c r="AA3" s="137"/>
      <c r="AB3" s="22"/>
      <c r="AC3" s="94" t="s">
        <v>126</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136</v>
      </c>
      <c r="AZ4" s="197"/>
      <c r="BA4" s="197"/>
      <c r="BB4" s="197"/>
      <c r="BC4" s="197"/>
      <c r="BD4" s="197"/>
      <c r="BE4" s="197"/>
      <c r="BF4" s="197"/>
      <c r="BG4" s="197"/>
      <c r="BH4" s="197"/>
      <c r="BI4" s="197"/>
      <c r="BJ4" s="197"/>
      <c r="BK4" s="197"/>
      <c r="BL4" s="197"/>
      <c r="BM4" s="208"/>
      <c r="BN4" s="213">
        <v>13968663</v>
      </c>
      <c r="BO4" s="216"/>
      <c r="BP4" s="216"/>
      <c r="BQ4" s="216"/>
      <c r="BR4" s="216"/>
      <c r="BS4" s="216"/>
      <c r="BT4" s="216"/>
      <c r="BU4" s="219"/>
      <c r="BV4" s="213">
        <v>14332356</v>
      </c>
      <c r="BW4" s="216"/>
      <c r="BX4" s="216"/>
      <c r="BY4" s="216"/>
      <c r="BZ4" s="216"/>
      <c r="CA4" s="216"/>
      <c r="CB4" s="216"/>
      <c r="CC4" s="219"/>
      <c r="CD4" s="222" t="s">
        <v>138</v>
      </c>
      <c r="CE4" s="223"/>
      <c r="CF4" s="223"/>
      <c r="CG4" s="223"/>
      <c r="CH4" s="223"/>
      <c r="CI4" s="223"/>
      <c r="CJ4" s="223"/>
      <c r="CK4" s="223"/>
      <c r="CL4" s="223"/>
      <c r="CM4" s="223"/>
      <c r="CN4" s="223"/>
      <c r="CO4" s="223"/>
      <c r="CP4" s="223"/>
      <c r="CQ4" s="223"/>
      <c r="CR4" s="223"/>
      <c r="CS4" s="226"/>
      <c r="CT4" s="229">
        <v>12.7</v>
      </c>
      <c r="CU4" s="237"/>
      <c r="CV4" s="237"/>
      <c r="CW4" s="237"/>
      <c r="CX4" s="237"/>
      <c r="CY4" s="237"/>
      <c r="CZ4" s="237"/>
      <c r="DA4" s="245"/>
      <c r="DB4" s="229">
        <v>9.5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139</v>
      </c>
      <c r="AN5" s="58"/>
      <c r="AO5" s="58"/>
      <c r="AP5" s="58"/>
      <c r="AQ5" s="58"/>
      <c r="AR5" s="58"/>
      <c r="AS5" s="58"/>
      <c r="AT5" s="63"/>
      <c r="AU5" s="182" t="s">
        <v>140</v>
      </c>
      <c r="AV5" s="139"/>
      <c r="AW5" s="139"/>
      <c r="AX5" s="139"/>
      <c r="AY5" s="190" t="s">
        <v>141</v>
      </c>
      <c r="AZ5" s="198"/>
      <c r="BA5" s="198"/>
      <c r="BB5" s="198"/>
      <c r="BC5" s="198"/>
      <c r="BD5" s="198"/>
      <c r="BE5" s="198"/>
      <c r="BF5" s="198"/>
      <c r="BG5" s="198"/>
      <c r="BH5" s="198"/>
      <c r="BI5" s="198"/>
      <c r="BJ5" s="198"/>
      <c r="BK5" s="198"/>
      <c r="BL5" s="198"/>
      <c r="BM5" s="209"/>
      <c r="BN5" s="214">
        <v>12574301</v>
      </c>
      <c r="BO5" s="217"/>
      <c r="BP5" s="217"/>
      <c r="BQ5" s="217"/>
      <c r="BR5" s="217"/>
      <c r="BS5" s="217"/>
      <c r="BT5" s="217"/>
      <c r="BU5" s="220"/>
      <c r="BV5" s="214">
        <v>13455015</v>
      </c>
      <c r="BW5" s="217"/>
      <c r="BX5" s="217"/>
      <c r="BY5" s="217"/>
      <c r="BZ5" s="217"/>
      <c r="CA5" s="217"/>
      <c r="CB5" s="217"/>
      <c r="CC5" s="220"/>
      <c r="CD5" s="192" t="s">
        <v>144</v>
      </c>
      <c r="CE5" s="111"/>
      <c r="CF5" s="111"/>
      <c r="CG5" s="111"/>
      <c r="CH5" s="111"/>
      <c r="CI5" s="111"/>
      <c r="CJ5" s="111"/>
      <c r="CK5" s="111"/>
      <c r="CL5" s="111"/>
      <c r="CM5" s="111"/>
      <c r="CN5" s="111"/>
      <c r="CO5" s="111"/>
      <c r="CP5" s="111"/>
      <c r="CQ5" s="111"/>
      <c r="CR5" s="111"/>
      <c r="CS5" s="211"/>
      <c r="CT5" s="230">
        <v>85.4</v>
      </c>
      <c r="CU5" s="238"/>
      <c r="CV5" s="238"/>
      <c r="CW5" s="238"/>
      <c r="CX5" s="238"/>
      <c r="CY5" s="238"/>
      <c r="CZ5" s="238"/>
      <c r="DA5" s="246"/>
      <c r="DB5" s="230">
        <v>85.1</v>
      </c>
      <c r="DC5" s="238"/>
      <c r="DD5" s="238"/>
      <c r="DE5" s="238"/>
      <c r="DF5" s="238"/>
      <c r="DG5" s="238"/>
      <c r="DH5" s="238"/>
      <c r="DI5" s="246"/>
    </row>
    <row r="6" spans="1:119" ht="18.75" customHeight="1">
      <c r="A6" s="2"/>
      <c r="B6" s="8" t="s">
        <v>145</v>
      </c>
      <c r="C6" s="25"/>
      <c r="D6" s="25"/>
      <c r="E6" s="47"/>
      <c r="F6" s="47"/>
      <c r="G6" s="47"/>
      <c r="H6" s="47"/>
      <c r="I6" s="47"/>
      <c r="J6" s="47"/>
      <c r="K6" s="47"/>
      <c r="L6" s="47" t="s">
        <v>146</v>
      </c>
      <c r="M6" s="47"/>
      <c r="N6" s="47"/>
      <c r="O6" s="47"/>
      <c r="P6" s="47"/>
      <c r="Q6" s="47"/>
      <c r="R6" s="50"/>
      <c r="S6" s="50"/>
      <c r="T6" s="50"/>
      <c r="U6" s="50"/>
      <c r="V6" s="115"/>
      <c r="W6" s="130" t="s">
        <v>147</v>
      </c>
      <c r="X6" s="56"/>
      <c r="Y6" s="56"/>
      <c r="Z6" s="56"/>
      <c r="AA6" s="56"/>
      <c r="AB6" s="25"/>
      <c r="AC6" s="145" t="s">
        <v>75</v>
      </c>
      <c r="AD6" s="153"/>
      <c r="AE6" s="153"/>
      <c r="AF6" s="153"/>
      <c r="AG6" s="153"/>
      <c r="AH6" s="153"/>
      <c r="AI6" s="153"/>
      <c r="AJ6" s="153"/>
      <c r="AK6" s="153"/>
      <c r="AL6" s="167"/>
      <c r="AM6" s="175" t="s">
        <v>149</v>
      </c>
      <c r="AN6" s="58"/>
      <c r="AO6" s="58"/>
      <c r="AP6" s="58"/>
      <c r="AQ6" s="58"/>
      <c r="AR6" s="58"/>
      <c r="AS6" s="58"/>
      <c r="AT6" s="63"/>
      <c r="AU6" s="182" t="s">
        <v>140</v>
      </c>
      <c r="AV6" s="139"/>
      <c r="AW6" s="139"/>
      <c r="AX6" s="139"/>
      <c r="AY6" s="190" t="s">
        <v>152</v>
      </c>
      <c r="AZ6" s="198"/>
      <c r="BA6" s="198"/>
      <c r="BB6" s="198"/>
      <c r="BC6" s="198"/>
      <c r="BD6" s="198"/>
      <c r="BE6" s="198"/>
      <c r="BF6" s="198"/>
      <c r="BG6" s="198"/>
      <c r="BH6" s="198"/>
      <c r="BI6" s="198"/>
      <c r="BJ6" s="198"/>
      <c r="BK6" s="198"/>
      <c r="BL6" s="198"/>
      <c r="BM6" s="209"/>
      <c r="BN6" s="214">
        <v>1394362</v>
      </c>
      <c r="BO6" s="217"/>
      <c r="BP6" s="217"/>
      <c r="BQ6" s="217"/>
      <c r="BR6" s="217"/>
      <c r="BS6" s="217"/>
      <c r="BT6" s="217"/>
      <c r="BU6" s="220"/>
      <c r="BV6" s="214">
        <v>877341</v>
      </c>
      <c r="BW6" s="217"/>
      <c r="BX6" s="217"/>
      <c r="BY6" s="217"/>
      <c r="BZ6" s="217"/>
      <c r="CA6" s="217"/>
      <c r="CB6" s="217"/>
      <c r="CC6" s="220"/>
      <c r="CD6" s="192" t="s">
        <v>156</v>
      </c>
      <c r="CE6" s="111"/>
      <c r="CF6" s="111"/>
      <c r="CG6" s="111"/>
      <c r="CH6" s="111"/>
      <c r="CI6" s="111"/>
      <c r="CJ6" s="111"/>
      <c r="CK6" s="111"/>
      <c r="CL6" s="111"/>
      <c r="CM6" s="111"/>
      <c r="CN6" s="111"/>
      <c r="CO6" s="111"/>
      <c r="CP6" s="111"/>
      <c r="CQ6" s="111"/>
      <c r="CR6" s="111"/>
      <c r="CS6" s="211"/>
      <c r="CT6" s="231">
        <v>85.6</v>
      </c>
      <c r="CU6" s="239"/>
      <c r="CV6" s="239"/>
      <c r="CW6" s="239"/>
      <c r="CX6" s="239"/>
      <c r="CY6" s="239"/>
      <c r="CZ6" s="239"/>
      <c r="DA6" s="247"/>
      <c r="DB6" s="231">
        <v>85.5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157</v>
      </c>
      <c r="AV7" s="139"/>
      <c r="AW7" s="139"/>
      <c r="AX7" s="139"/>
      <c r="AY7" s="190" t="s">
        <v>158</v>
      </c>
      <c r="AZ7" s="198"/>
      <c r="BA7" s="198"/>
      <c r="BB7" s="198"/>
      <c r="BC7" s="198"/>
      <c r="BD7" s="198"/>
      <c r="BE7" s="198"/>
      <c r="BF7" s="198"/>
      <c r="BG7" s="198"/>
      <c r="BH7" s="198"/>
      <c r="BI7" s="198"/>
      <c r="BJ7" s="198"/>
      <c r="BK7" s="198"/>
      <c r="BL7" s="198"/>
      <c r="BM7" s="209"/>
      <c r="BN7" s="214">
        <v>420789</v>
      </c>
      <c r="BO7" s="217"/>
      <c r="BP7" s="217"/>
      <c r="BQ7" s="217"/>
      <c r="BR7" s="217"/>
      <c r="BS7" s="217"/>
      <c r="BT7" s="217"/>
      <c r="BU7" s="220"/>
      <c r="BV7" s="214">
        <v>164734</v>
      </c>
      <c r="BW7" s="217"/>
      <c r="BX7" s="217"/>
      <c r="BY7" s="217"/>
      <c r="BZ7" s="217"/>
      <c r="CA7" s="217"/>
      <c r="CB7" s="217"/>
      <c r="CC7" s="220"/>
      <c r="CD7" s="192" t="s">
        <v>159</v>
      </c>
      <c r="CE7" s="111"/>
      <c r="CF7" s="111"/>
      <c r="CG7" s="111"/>
      <c r="CH7" s="111"/>
      <c r="CI7" s="111"/>
      <c r="CJ7" s="111"/>
      <c r="CK7" s="111"/>
      <c r="CL7" s="111"/>
      <c r="CM7" s="111"/>
      <c r="CN7" s="111"/>
      <c r="CO7" s="111"/>
      <c r="CP7" s="111"/>
      <c r="CQ7" s="111"/>
      <c r="CR7" s="111"/>
      <c r="CS7" s="211"/>
      <c r="CT7" s="214">
        <v>7688827</v>
      </c>
      <c r="CU7" s="217"/>
      <c r="CV7" s="217"/>
      <c r="CW7" s="217"/>
      <c r="CX7" s="217"/>
      <c r="CY7" s="217"/>
      <c r="CZ7" s="217"/>
      <c r="DA7" s="220"/>
      <c r="DB7" s="214">
        <v>7464535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140</v>
      </c>
      <c r="AV8" s="139"/>
      <c r="AW8" s="139"/>
      <c r="AX8" s="139"/>
      <c r="AY8" s="190" t="s">
        <v>166</v>
      </c>
      <c r="AZ8" s="198"/>
      <c r="BA8" s="198"/>
      <c r="BB8" s="198"/>
      <c r="BC8" s="198"/>
      <c r="BD8" s="198"/>
      <c r="BE8" s="198"/>
      <c r="BF8" s="198"/>
      <c r="BG8" s="198"/>
      <c r="BH8" s="198"/>
      <c r="BI8" s="198"/>
      <c r="BJ8" s="198"/>
      <c r="BK8" s="198"/>
      <c r="BL8" s="198"/>
      <c r="BM8" s="209"/>
      <c r="BN8" s="214">
        <v>973573</v>
      </c>
      <c r="BO8" s="217"/>
      <c r="BP8" s="217"/>
      <c r="BQ8" s="217"/>
      <c r="BR8" s="217"/>
      <c r="BS8" s="217"/>
      <c r="BT8" s="217"/>
      <c r="BU8" s="220"/>
      <c r="BV8" s="214">
        <v>712607</v>
      </c>
      <c r="BW8" s="217"/>
      <c r="BX8" s="217"/>
      <c r="BY8" s="217"/>
      <c r="BZ8" s="217"/>
      <c r="CA8" s="217"/>
      <c r="CB8" s="217"/>
      <c r="CC8" s="220"/>
      <c r="CD8" s="192" t="s">
        <v>168</v>
      </c>
      <c r="CE8" s="111"/>
      <c r="CF8" s="111"/>
      <c r="CG8" s="111"/>
      <c r="CH8" s="111"/>
      <c r="CI8" s="111"/>
      <c r="CJ8" s="111"/>
      <c r="CK8" s="111"/>
      <c r="CL8" s="111"/>
      <c r="CM8" s="111"/>
      <c r="CN8" s="111"/>
      <c r="CO8" s="111"/>
      <c r="CP8" s="111"/>
      <c r="CQ8" s="111"/>
      <c r="CR8" s="111"/>
      <c r="CS8" s="211"/>
      <c r="CT8" s="232">
        <v>0.93</v>
      </c>
      <c r="CU8" s="240"/>
      <c r="CV8" s="240"/>
      <c r="CW8" s="240"/>
      <c r="CX8" s="240"/>
      <c r="CY8" s="240"/>
      <c r="CZ8" s="240"/>
      <c r="DA8" s="248"/>
      <c r="DB8" s="232">
        <v>0.93</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30806</v>
      </c>
      <c r="S9" s="106"/>
      <c r="T9" s="106"/>
      <c r="U9" s="106"/>
      <c r="V9" s="117"/>
      <c r="W9" s="127" t="s">
        <v>173</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140</v>
      </c>
      <c r="AV9" s="139"/>
      <c r="AW9" s="139"/>
      <c r="AX9" s="139"/>
      <c r="AY9" s="190" t="s">
        <v>178</v>
      </c>
      <c r="AZ9" s="198"/>
      <c r="BA9" s="198"/>
      <c r="BB9" s="198"/>
      <c r="BC9" s="198"/>
      <c r="BD9" s="198"/>
      <c r="BE9" s="198"/>
      <c r="BF9" s="198"/>
      <c r="BG9" s="198"/>
      <c r="BH9" s="198"/>
      <c r="BI9" s="198"/>
      <c r="BJ9" s="198"/>
      <c r="BK9" s="198"/>
      <c r="BL9" s="198"/>
      <c r="BM9" s="209"/>
      <c r="BN9" s="214">
        <v>260966</v>
      </c>
      <c r="BO9" s="217"/>
      <c r="BP9" s="217"/>
      <c r="BQ9" s="217"/>
      <c r="BR9" s="217"/>
      <c r="BS9" s="217"/>
      <c r="BT9" s="217"/>
      <c r="BU9" s="220"/>
      <c r="BV9" s="214">
        <v>-88049</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7.8</v>
      </c>
      <c r="CU9" s="238"/>
      <c r="CV9" s="238"/>
      <c r="CW9" s="238"/>
      <c r="CX9" s="238"/>
      <c r="CY9" s="238"/>
      <c r="CZ9" s="238"/>
      <c r="DA9" s="246"/>
      <c r="DB9" s="230">
        <v>8.6999999999999993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31046</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140</v>
      </c>
      <c r="AV10" s="139"/>
      <c r="AW10" s="139"/>
      <c r="AX10" s="139"/>
      <c r="AY10" s="190" t="s">
        <v>183</v>
      </c>
      <c r="AZ10" s="198"/>
      <c r="BA10" s="198"/>
      <c r="BB10" s="198"/>
      <c r="BC10" s="198"/>
      <c r="BD10" s="198"/>
      <c r="BE10" s="198"/>
      <c r="BF10" s="198"/>
      <c r="BG10" s="198"/>
      <c r="BH10" s="198"/>
      <c r="BI10" s="198"/>
      <c r="BJ10" s="198"/>
      <c r="BK10" s="198"/>
      <c r="BL10" s="198"/>
      <c r="BM10" s="209"/>
      <c r="BN10" s="214">
        <v>1981</v>
      </c>
      <c r="BO10" s="217"/>
      <c r="BP10" s="217"/>
      <c r="BQ10" s="217"/>
      <c r="BR10" s="217"/>
      <c r="BS10" s="217"/>
      <c r="BT10" s="217"/>
      <c r="BU10" s="220"/>
      <c r="BV10" s="214">
        <v>130</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140</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199</v>
      </c>
      <c r="M12" s="75"/>
      <c r="N12" s="75"/>
      <c r="O12" s="75"/>
      <c r="P12" s="75"/>
      <c r="Q12" s="87"/>
      <c r="R12" s="99">
        <v>30748</v>
      </c>
      <c r="S12" s="108"/>
      <c r="T12" s="108"/>
      <c r="U12" s="108"/>
      <c r="V12" s="120"/>
      <c r="W12" s="132" t="s">
        <v>3</v>
      </c>
      <c r="X12" s="139"/>
      <c r="Y12" s="139"/>
      <c r="Z12" s="139"/>
      <c r="AA12" s="139"/>
      <c r="AB12" s="144"/>
      <c r="AC12" s="148" t="s">
        <v>200</v>
      </c>
      <c r="AD12" s="155"/>
      <c r="AE12" s="155"/>
      <c r="AF12" s="155"/>
      <c r="AG12" s="158"/>
      <c r="AH12" s="148" t="s">
        <v>204</v>
      </c>
      <c r="AI12" s="155"/>
      <c r="AJ12" s="155"/>
      <c r="AK12" s="155"/>
      <c r="AL12" s="170"/>
      <c r="AM12" s="175" t="s">
        <v>206</v>
      </c>
      <c r="AN12" s="58"/>
      <c r="AO12" s="58"/>
      <c r="AP12" s="58"/>
      <c r="AQ12" s="58"/>
      <c r="AR12" s="58"/>
      <c r="AS12" s="58"/>
      <c r="AT12" s="63"/>
      <c r="AU12" s="182" t="s">
        <v>140</v>
      </c>
      <c r="AV12" s="139"/>
      <c r="AW12" s="139"/>
      <c r="AX12" s="139"/>
      <c r="AY12" s="190" t="s">
        <v>209</v>
      </c>
      <c r="AZ12" s="198"/>
      <c r="BA12" s="198"/>
      <c r="BB12" s="198"/>
      <c r="BC12" s="198"/>
      <c r="BD12" s="198"/>
      <c r="BE12" s="198"/>
      <c r="BF12" s="198"/>
      <c r="BG12" s="198"/>
      <c r="BH12" s="198"/>
      <c r="BI12" s="198"/>
      <c r="BJ12" s="198"/>
      <c r="BK12" s="198"/>
      <c r="BL12" s="198"/>
      <c r="BM12" s="209"/>
      <c r="BN12" s="214">
        <v>315849</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30086</v>
      </c>
      <c r="S13" s="109"/>
      <c r="T13" s="109"/>
      <c r="U13" s="109"/>
      <c r="V13" s="121"/>
      <c r="W13" s="130" t="s">
        <v>213</v>
      </c>
      <c r="X13" s="56"/>
      <c r="Y13" s="56"/>
      <c r="Z13" s="56"/>
      <c r="AA13" s="56"/>
      <c r="AB13" s="25"/>
      <c r="AC13" s="72">
        <v>1299</v>
      </c>
      <c r="AD13" s="80"/>
      <c r="AE13" s="80"/>
      <c r="AF13" s="80"/>
      <c r="AG13" s="84"/>
      <c r="AH13" s="72">
        <v>1399</v>
      </c>
      <c r="AI13" s="80"/>
      <c r="AJ13" s="80"/>
      <c r="AK13" s="80"/>
      <c r="AL13" s="118"/>
      <c r="AM13" s="175" t="s">
        <v>214</v>
      </c>
      <c r="AN13" s="58"/>
      <c r="AO13" s="58"/>
      <c r="AP13" s="58"/>
      <c r="AQ13" s="58"/>
      <c r="AR13" s="58"/>
      <c r="AS13" s="58"/>
      <c r="AT13" s="63"/>
      <c r="AU13" s="182" t="s">
        <v>157</v>
      </c>
      <c r="AV13" s="139"/>
      <c r="AW13" s="139"/>
      <c r="AX13" s="139"/>
      <c r="AY13" s="190" t="s">
        <v>215</v>
      </c>
      <c r="AZ13" s="198"/>
      <c r="BA13" s="198"/>
      <c r="BB13" s="198"/>
      <c r="BC13" s="198"/>
      <c r="BD13" s="198"/>
      <c r="BE13" s="198"/>
      <c r="BF13" s="198"/>
      <c r="BG13" s="198"/>
      <c r="BH13" s="198"/>
      <c r="BI13" s="198"/>
      <c r="BJ13" s="198"/>
      <c r="BK13" s="198"/>
      <c r="BL13" s="198"/>
      <c r="BM13" s="209"/>
      <c r="BN13" s="214">
        <v>-52902</v>
      </c>
      <c r="BO13" s="217"/>
      <c r="BP13" s="217"/>
      <c r="BQ13" s="217"/>
      <c r="BR13" s="217"/>
      <c r="BS13" s="217"/>
      <c r="BT13" s="217"/>
      <c r="BU13" s="220"/>
      <c r="BV13" s="214">
        <v>-87919</v>
      </c>
      <c r="BW13" s="217"/>
      <c r="BX13" s="217"/>
      <c r="BY13" s="217"/>
      <c r="BZ13" s="217"/>
      <c r="CA13" s="217"/>
      <c r="CB13" s="217"/>
      <c r="CC13" s="220"/>
      <c r="CD13" s="192" t="s">
        <v>95</v>
      </c>
      <c r="CE13" s="111"/>
      <c r="CF13" s="111"/>
      <c r="CG13" s="111"/>
      <c r="CH13" s="111"/>
      <c r="CI13" s="111"/>
      <c r="CJ13" s="111"/>
      <c r="CK13" s="111"/>
      <c r="CL13" s="111"/>
      <c r="CM13" s="111"/>
      <c r="CN13" s="111"/>
      <c r="CO13" s="111"/>
      <c r="CP13" s="111"/>
      <c r="CQ13" s="111"/>
      <c r="CR13" s="111"/>
      <c r="CS13" s="211"/>
      <c r="CT13" s="230">
        <v>7.2</v>
      </c>
      <c r="CU13" s="238"/>
      <c r="CV13" s="238"/>
      <c r="CW13" s="238"/>
      <c r="CX13" s="238"/>
      <c r="CY13" s="238"/>
      <c r="CZ13" s="238"/>
      <c r="DA13" s="246"/>
      <c r="DB13" s="230">
        <v>7.3</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31012</v>
      </c>
      <c r="S14" s="109"/>
      <c r="T14" s="109"/>
      <c r="U14" s="109"/>
      <c r="V14" s="121"/>
      <c r="W14" s="129"/>
      <c r="X14" s="57"/>
      <c r="Y14" s="57"/>
      <c r="Z14" s="57"/>
      <c r="AA14" s="57"/>
      <c r="AB14" s="24"/>
      <c r="AC14" s="149">
        <v>8.4</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30426</v>
      </c>
      <c r="S15" s="109"/>
      <c r="T15" s="109"/>
      <c r="U15" s="109"/>
      <c r="V15" s="121"/>
      <c r="W15" s="130" t="s">
        <v>221</v>
      </c>
      <c r="X15" s="56"/>
      <c r="Y15" s="56"/>
      <c r="Z15" s="56"/>
      <c r="AA15" s="56"/>
      <c r="AB15" s="25"/>
      <c r="AC15" s="72">
        <v>5385</v>
      </c>
      <c r="AD15" s="80"/>
      <c r="AE15" s="80"/>
      <c r="AF15" s="80"/>
      <c r="AG15" s="84"/>
      <c r="AH15" s="72">
        <v>5844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5577117</v>
      </c>
      <c r="BO15" s="216"/>
      <c r="BP15" s="216"/>
      <c r="BQ15" s="216"/>
      <c r="BR15" s="216"/>
      <c r="BS15" s="216"/>
      <c r="BT15" s="216"/>
      <c r="BU15" s="219"/>
      <c r="BV15" s="213">
        <v>5515196</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217</v>
      </c>
      <c r="M16" s="78"/>
      <c r="N16" s="78"/>
      <c r="O16" s="78"/>
      <c r="P16" s="78"/>
      <c r="Q16" s="90"/>
      <c r="R16" s="101" t="s">
        <v>220</v>
      </c>
      <c r="S16" s="110"/>
      <c r="T16" s="110"/>
      <c r="U16" s="110"/>
      <c r="V16" s="122"/>
      <c r="W16" s="129"/>
      <c r="X16" s="57"/>
      <c r="Y16" s="57"/>
      <c r="Z16" s="57"/>
      <c r="AA16" s="57"/>
      <c r="AB16" s="24"/>
      <c r="AC16" s="149">
        <v>35</v>
      </c>
      <c r="AD16" s="156"/>
      <c r="AE16" s="156"/>
      <c r="AF16" s="156"/>
      <c r="AG16" s="159"/>
      <c r="AH16" s="149">
        <v>35.9</v>
      </c>
      <c r="AI16" s="156"/>
      <c r="AJ16" s="156"/>
      <c r="AK16" s="156"/>
      <c r="AL16" s="171"/>
      <c r="AM16" s="175"/>
      <c r="AN16" s="58"/>
      <c r="AO16" s="58"/>
      <c r="AP16" s="58"/>
      <c r="AQ16" s="58"/>
      <c r="AR16" s="58"/>
      <c r="AS16" s="58"/>
      <c r="AT16" s="63"/>
      <c r="AU16" s="182"/>
      <c r="AV16" s="139"/>
      <c r="AW16" s="139"/>
      <c r="AX16" s="139"/>
      <c r="AY16" s="190" t="s">
        <v>226</v>
      </c>
      <c r="AZ16" s="198"/>
      <c r="BA16" s="198"/>
      <c r="BB16" s="198"/>
      <c r="BC16" s="198"/>
      <c r="BD16" s="198"/>
      <c r="BE16" s="198"/>
      <c r="BF16" s="198"/>
      <c r="BG16" s="198"/>
      <c r="BH16" s="198"/>
      <c r="BI16" s="198"/>
      <c r="BJ16" s="198"/>
      <c r="BK16" s="198"/>
      <c r="BL16" s="198"/>
      <c r="BM16" s="209"/>
      <c r="BN16" s="214">
        <v>6127834</v>
      </c>
      <c r="BO16" s="217"/>
      <c r="BP16" s="217"/>
      <c r="BQ16" s="217"/>
      <c r="BR16" s="217"/>
      <c r="BS16" s="217"/>
      <c r="BT16" s="217"/>
      <c r="BU16" s="220"/>
      <c r="BV16" s="214">
        <v>5885457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227</v>
      </c>
      <c r="N17" s="83"/>
      <c r="O17" s="83"/>
      <c r="P17" s="83"/>
      <c r="Q17" s="91"/>
      <c r="R17" s="101" t="s">
        <v>228</v>
      </c>
      <c r="S17" s="110"/>
      <c r="T17" s="110"/>
      <c r="U17" s="110"/>
      <c r="V17" s="122"/>
      <c r="W17" s="130" t="s">
        <v>58</v>
      </c>
      <c r="X17" s="56"/>
      <c r="Y17" s="56"/>
      <c r="Z17" s="56"/>
      <c r="AA17" s="56"/>
      <c r="AB17" s="25"/>
      <c r="AC17" s="72">
        <v>8709</v>
      </c>
      <c r="AD17" s="80"/>
      <c r="AE17" s="80"/>
      <c r="AF17" s="80"/>
      <c r="AG17" s="84"/>
      <c r="AH17" s="72">
        <v>9037</v>
      </c>
      <c r="AI17" s="80"/>
      <c r="AJ17" s="80"/>
      <c r="AK17" s="80"/>
      <c r="AL17" s="118"/>
      <c r="AM17" s="175"/>
      <c r="AN17" s="58"/>
      <c r="AO17" s="58"/>
      <c r="AP17" s="58"/>
      <c r="AQ17" s="58"/>
      <c r="AR17" s="58"/>
      <c r="AS17" s="58"/>
      <c r="AT17" s="63"/>
      <c r="AU17" s="182"/>
      <c r="AV17" s="139"/>
      <c r="AW17" s="139"/>
      <c r="AX17" s="139"/>
      <c r="AY17" s="190" t="s">
        <v>124</v>
      </c>
      <c r="AZ17" s="198"/>
      <c r="BA17" s="198"/>
      <c r="BB17" s="198"/>
      <c r="BC17" s="198"/>
      <c r="BD17" s="198"/>
      <c r="BE17" s="198"/>
      <c r="BF17" s="198"/>
      <c r="BG17" s="198"/>
      <c r="BH17" s="198"/>
      <c r="BI17" s="198"/>
      <c r="BJ17" s="198"/>
      <c r="BK17" s="198"/>
      <c r="BL17" s="198"/>
      <c r="BM17" s="209"/>
      <c r="BN17" s="214">
        <v>7118298</v>
      </c>
      <c r="BO17" s="217"/>
      <c r="BP17" s="217"/>
      <c r="BQ17" s="217"/>
      <c r="BR17" s="217"/>
      <c r="BS17" s="217"/>
      <c r="BT17" s="217"/>
      <c r="BU17" s="220"/>
      <c r="BV17" s="214">
        <v>7036335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161</v>
      </c>
      <c r="C18" s="31"/>
      <c r="D18" s="31"/>
      <c r="E18" s="49"/>
      <c r="F18" s="49"/>
      <c r="G18" s="49"/>
      <c r="H18" s="49"/>
      <c r="I18" s="49"/>
      <c r="J18" s="49"/>
      <c r="K18" s="49"/>
      <c r="L18" s="70">
        <v>54.39</v>
      </c>
      <c r="M18" s="70"/>
      <c r="N18" s="70"/>
      <c r="O18" s="70"/>
      <c r="P18" s="70"/>
      <c r="Q18" s="70"/>
      <c r="R18" s="102"/>
      <c r="S18" s="102"/>
      <c r="T18" s="102"/>
      <c r="U18" s="102"/>
      <c r="V18" s="123"/>
      <c r="W18" s="131"/>
      <c r="X18" s="138"/>
      <c r="Y18" s="138"/>
      <c r="Z18" s="138"/>
      <c r="AA18" s="138"/>
      <c r="AB18" s="26"/>
      <c r="AC18" s="150">
        <v>56.6</v>
      </c>
      <c r="AD18" s="157"/>
      <c r="AE18" s="157"/>
      <c r="AF18" s="157"/>
      <c r="AG18" s="160"/>
      <c r="AH18" s="150">
        <v>55.5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6995203</v>
      </c>
      <c r="BO18" s="217"/>
      <c r="BP18" s="217"/>
      <c r="BQ18" s="217"/>
      <c r="BR18" s="217"/>
      <c r="BS18" s="217"/>
      <c r="BT18" s="217"/>
      <c r="BU18" s="220"/>
      <c r="BV18" s="214">
        <v>6745030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566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10428062</v>
      </c>
      <c r="BO19" s="217"/>
      <c r="BP19" s="217"/>
      <c r="BQ19" s="217"/>
      <c r="BR19" s="217"/>
      <c r="BS19" s="217"/>
      <c r="BT19" s="217"/>
      <c r="BU19" s="220"/>
      <c r="BV19" s="214">
        <v>9904322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11544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86</v>
      </c>
      <c r="M22" s="56"/>
      <c r="N22" s="56"/>
      <c r="O22" s="56"/>
      <c r="P22" s="25"/>
      <c r="Q22" s="92" t="s">
        <v>237</v>
      </c>
      <c r="R22" s="104"/>
      <c r="S22" s="104"/>
      <c r="T22" s="104"/>
      <c r="U22" s="104"/>
      <c r="V22" s="125"/>
      <c r="W22" s="133" t="s">
        <v>238</v>
      </c>
      <c r="X22" s="33"/>
      <c r="Y22" s="41"/>
      <c r="Z22" s="50" t="s">
        <v>3</v>
      </c>
      <c r="AA22" s="56"/>
      <c r="AB22" s="56"/>
      <c r="AC22" s="56"/>
      <c r="AD22" s="56"/>
      <c r="AE22" s="56"/>
      <c r="AF22" s="56"/>
      <c r="AG22" s="25"/>
      <c r="AH22" s="163" t="s">
        <v>240</v>
      </c>
      <c r="AI22" s="56"/>
      <c r="AJ22" s="56"/>
      <c r="AK22" s="56"/>
      <c r="AL22" s="25"/>
      <c r="AM22" s="163" t="s">
        <v>244</v>
      </c>
      <c r="AN22" s="178"/>
      <c r="AO22" s="178"/>
      <c r="AP22" s="178"/>
      <c r="AQ22" s="178"/>
      <c r="AR22" s="180"/>
      <c r="AS22" s="92" t="s">
        <v>237</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5824015</v>
      </c>
      <c r="BO22" s="216"/>
      <c r="BP22" s="216"/>
      <c r="BQ22" s="216"/>
      <c r="BR22" s="216"/>
      <c r="BS22" s="216"/>
      <c r="BT22" s="216"/>
      <c r="BU22" s="219"/>
      <c r="BV22" s="213">
        <v>6080649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3593269</v>
      </c>
      <c r="BO23" s="217"/>
      <c r="BP23" s="217"/>
      <c r="BQ23" s="217"/>
      <c r="BR23" s="217"/>
      <c r="BS23" s="217"/>
      <c r="BT23" s="217"/>
      <c r="BU23" s="220"/>
      <c r="BV23" s="214">
        <v>3710848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7800</v>
      </c>
      <c r="R24" s="80"/>
      <c r="S24" s="80"/>
      <c r="T24" s="80"/>
      <c r="U24" s="80"/>
      <c r="V24" s="84"/>
      <c r="W24" s="134"/>
      <c r="X24" s="34"/>
      <c r="Y24" s="42"/>
      <c r="Z24" s="52" t="s">
        <v>248</v>
      </c>
      <c r="AA24" s="58"/>
      <c r="AB24" s="58"/>
      <c r="AC24" s="58"/>
      <c r="AD24" s="58"/>
      <c r="AE24" s="58"/>
      <c r="AF24" s="58"/>
      <c r="AG24" s="63"/>
      <c r="AH24" s="72">
        <v>183</v>
      </c>
      <c r="AI24" s="80"/>
      <c r="AJ24" s="80"/>
      <c r="AK24" s="80"/>
      <c r="AL24" s="84"/>
      <c r="AM24" s="72">
        <v>541497</v>
      </c>
      <c r="AN24" s="80"/>
      <c r="AO24" s="80"/>
      <c r="AP24" s="80"/>
      <c r="AQ24" s="80"/>
      <c r="AR24" s="84"/>
      <c r="AS24" s="72">
        <v>2959</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4394371</v>
      </c>
      <c r="BO24" s="217"/>
      <c r="BP24" s="217"/>
      <c r="BQ24" s="217"/>
      <c r="BR24" s="217"/>
      <c r="BS24" s="217"/>
      <c r="BT24" s="217"/>
      <c r="BU24" s="220"/>
      <c r="BV24" s="214">
        <v>4511757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6200</v>
      </c>
      <c r="R25" s="80"/>
      <c r="S25" s="80"/>
      <c r="T25" s="80"/>
      <c r="U25" s="80"/>
      <c r="V25" s="84"/>
      <c r="W25" s="134"/>
      <c r="X25" s="34"/>
      <c r="Y25" s="42"/>
      <c r="Z25" s="52" t="s">
        <v>252</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253</v>
      </c>
      <c r="AZ25" s="197"/>
      <c r="BA25" s="197"/>
      <c r="BB25" s="197"/>
      <c r="BC25" s="197"/>
      <c r="BD25" s="197"/>
      <c r="BE25" s="197"/>
      <c r="BF25" s="197"/>
      <c r="BG25" s="197"/>
      <c r="BH25" s="197"/>
      <c r="BI25" s="197"/>
      <c r="BJ25" s="197"/>
      <c r="BK25" s="197"/>
      <c r="BL25" s="197"/>
      <c r="BM25" s="208"/>
      <c r="BN25" s="213">
        <v>3105722</v>
      </c>
      <c r="BO25" s="216"/>
      <c r="BP25" s="216"/>
      <c r="BQ25" s="216"/>
      <c r="BR25" s="216"/>
      <c r="BS25" s="216"/>
      <c r="BT25" s="216"/>
      <c r="BU25" s="219"/>
      <c r="BV25" s="213">
        <v>2720532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5800</v>
      </c>
      <c r="R26" s="80"/>
      <c r="S26" s="80"/>
      <c r="T26" s="80"/>
      <c r="U26" s="80"/>
      <c r="V26" s="84"/>
      <c r="W26" s="134"/>
      <c r="X26" s="34"/>
      <c r="Y26" s="42"/>
      <c r="Z26" s="52" t="s">
        <v>258</v>
      </c>
      <c r="AA26" s="143"/>
      <c r="AB26" s="143"/>
      <c r="AC26" s="143"/>
      <c r="AD26" s="143"/>
      <c r="AE26" s="143"/>
      <c r="AF26" s="143"/>
      <c r="AG26" s="161"/>
      <c r="AH26" s="72">
        <v>5</v>
      </c>
      <c r="AI26" s="80"/>
      <c r="AJ26" s="80"/>
      <c r="AK26" s="80"/>
      <c r="AL26" s="84"/>
      <c r="AM26" s="72">
        <v>11080</v>
      </c>
      <c r="AN26" s="80"/>
      <c r="AO26" s="80"/>
      <c r="AP26" s="80"/>
      <c r="AQ26" s="80"/>
      <c r="AR26" s="84"/>
      <c r="AS26" s="72">
        <v>2216</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151</v>
      </c>
      <c r="F27" s="58"/>
      <c r="G27" s="58"/>
      <c r="H27" s="58"/>
      <c r="I27" s="58"/>
      <c r="J27" s="58"/>
      <c r="K27" s="63"/>
      <c r="L27" s="72">
        <v>1</v>
      </c>
      <c r="M27" s="80"/>
      <c r="N27" s="80"/>
      <c r="O27" s="80"/>
      <c r="P27" s="84"/>
      <c r="Q27" s="72">
        <v>3650</v>
      </c>
      <c r="R27" s="80"/>
      <c r="S27" s="80"/>
      <c r="T27" s="80"/>
      <c r="U27" s="80"/>
      <c r="V27" s="84"/>
      <c r="W27" s="134"/>
      <c r="X27" s="34"/>
      <c r="Y27" s="42"/>
      <c r="Z27" s="52" t="s">
        <v>203</v>
      </c>
      <c r="AA27" s="58"/>
      <c r="AB27" s="58"/>
      <c r="AC27" s="58"/>
      <c r="AD27" s="58"/>
      <c r="AE27" s="58"/>
      <c r="AF27" s="58"/>
      <c r="AG27" s="63"/>
      <c r="AH27" s="72">
        <v>4</v>
      </c>
      <c r="AI27" s="80"/>
      <c r="AJ27" s="80"/>
      <c r="AK27" s="80"/>
      <c r="AL27" s="84"/>
      <c r="AM27" s="72">
        <v>15484</v>
      </c>
      <c r="AN27" s="80"/>
      <c r="AO27" s="80"/>
      <c r="AP27" s="80"/>
      <c r="AQ27" s="80"/>
      <c r="AR27" s="84"/>
      <c r="AS27" s="72">
        <v>3871</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v>485861</v>
      </c>
      <c r="BO27" s="218"/>
      <c r="BP27" s="218"/>
      <c r="BQ27" s="218"/>
      <c r="BR27" s="218"/>
      <c r="BS27" s="218"/>
      <c r="BT27" s="218"/>
      <c r="BU27" s="221"/>
      <c r="BV27" s="215">
        <v>485861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2950</v>
      </c>
      <c r="R28" s="80"/>
      <c r="S28" s="80"/>
      <c r="T28" s="80"/>
      <c r="U28" s="80"/>
      <c r="V28" s="84"/>
      <c r="W28" s="134"/>
      <c r="X28" s="34"/>
      <c r="Y28" s="42"/>
      <c r="Z28" s="52" t="s">
        <v>262</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171</v>
      </c>
      <c r="AZ28" s="201"/>
      <c r="BA28" s="201"/>
      <c r="BB28" s="204"/>
      <c r="BC28" s="189" t="s">
        <v>53</v>
      </c>
      <c r="BD28" s="197"/>
      <c r="BE28" s="197"/>
      <c r="BF28" s="197"/>
      <c r="BG28" s="197"/>
      <c r="BH28" s="197"/>
      <c r="BI28" s="197"/>
      <c r="BJ28" s="197"/>
      <c r="BK28" s="197"/>
      <c r="BL28" s="197"/>
      <c r="BM28" s="208"/>
      <c r="BN28" s="213">
        <v>2301506</v>
      </c>
      <c r="BO28" s="216"/>
      <c r="BP28" s="216"/>
      <c r="BQ28" s="216"/>
      <c r="BR28" s="216"/>
      <c r="BS28" s="216"/>
      <c r="BT28" s="216"/>
      <c r="BU28" s="219"/>
      <c r="BV28" s="213">
        <v>2615374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263</v>
      </c>
      <c r="F29" s="58"/>
      <c r="G29" s="58"/>
      <c r="H29" s="58"/>
      <c r="I29" s="58"/>
      <c r="J29" s="58"/>
      <c r="K29" s="63"/>
      <c r="L29" s="72">
        <v>12</v>
      </c>
      <c r="M29" s="80"/>
      <c r="N29" s="80"/>
      <c r="O29" s="80"/>
      <c r="P29" s="84"/>
      <c r="Q29" s="72">
        <v>2700</v>
      </c>
      <c r="R29" s="80"/>
      <c r="S29" s="80"/>
      <c r="T29" s="80"/>
      <c r="U29" s="80"/>
      <c r="V29" s="84"/>
      <c r="W29" s="135"/>
      <c r="X29" s="140"/>
      <c r="Y29" s="142"/>
      <c r="Z29" s="52" t="s">
        <v>92</v>
      </c>
      <c r="AA29" s="58"/>
      <c r="AB29" s="58"/>
      <c r="AC29" s="58"/>
      <c r="AD29" s="58"/>
      <c r="AE29" s="58"/>
      <c r="AF29" s="58"/>
      <c r="AG29" s="63"/>
      <c r="AH29" s="72">
        <v>187</v>
      </c>
      <c r="AI29" s="80"/>
      <c r="AJ29" s="80"/>
      <c r="AK29" s="80"/>
      <c r="AL29" s="84"/>
      <c r="AM29" s="72">
        <v>556981</v>
      </c>
      <c r="AN29" s="80"/>
      <c r="AO29" s="80"/>
      <c r="AP29" s="80"/>
      <c r="AQ29" s="80"/>
      <c r="AR29" s="84"/>
      <c r="AS29" s="72">
        <v>2979</v>
      </c>
      <c r="AT29" s="80"/>
      <c r="AU29" s="80"/>
      <c r="AV29" s="80"/>
      <c r="AW29" s="80"/>
      <c r="AX29" s="118"/>
      <c r="AY29" s="195"/>
      <c r="AZ29" s="202"/>
      <c r="BA29" s="202"/>
      <c r="BB29" s="205"/>
      <c r="BC29" s="190" t="s">
        <v>264</v>
      </c>
      <c r="BD29" s="198"/>
      <c r="BE29" s="198"/>
      <c r="BF29" s="198"/>
      <c r="BG29" s="198"/>
      <c r="BH29" s="198"/>
      <c r="BI29" s="198"/>
      <c r="BJ29" s="198"/>
      <c r="BK29" s="198"/>
      <c r="BL29" s="198"/>
      <c r="BM29" s="209"/>
      <c r="BN29" s="214">
        <v>982647</v>
      </c>
      <c r="BO29" s="217"/>
      <c r="BP29" s="217"/>
      <c r="BQ29" s="217"/>
      <c r="BR29" s="217"/>
      <c r="BS29" s="217"/>
      <c r="BT29" s="217"/>
      <c r="BU29" s="220"/>
      <c r="BV29" s="214">
        <v>1089209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175</v>
      </c>
      <c r="X30" s="141"/>
      <c r="Y30" s="141"/>
      <c r="Z30" s="141"/>
      <c r="AA30" s="141"/>
      <c r="AB30" s="141"/>
      <c r="AC30" s="141"/>
      <c r="AD30" s="141"/>
      <c r="AE30" s="141"/>
      <c r="AF30" s="141"/>
      <c r="AG30" s="162"/>
      <c r="AH30" s="150">
        <v>96.9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800004</v>
      </c>
      <c r="BO30" s="218"/>
      <c r="BP30" s="218"/>
      <c r="BQ30" s="218"/>
      <c r="BR30" s="218"/>
      <c r="BS30" s="218"/>
      <c r="BT30" s="218"/>
      <c r="BU30" s="221"/>
      <c r="BV30" s="215">
        <v>914484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266</v>
      </c>
      <c r="D32" s="36"/>
      <c r="E32" s="36"/>
      <c r="F32" s="36"/>
      <c r="G32" s="36"/>
      <c r="H32" s="36"/>
      <c r="I32" s="36"/>
      <c r="J32" s="36"/>
      <c r="K32" s="36"/>
      <c r="L32" s="36"/>
      <c r="M32" s="36"/>
      <c r="N32" s="36"/>
      <c r="O32" s="36"/>
      <c r="P32" s="36"/>
      <c r="Q32" s="36"/>
      <c r="R32" s="36"/>
      <c r="S32" s="36"/>
      <c r="U32" s="111" t="s">
        <v>268</v>
      </c>
      <c r="V32" s="111"/>
      <c r="W32" s="111"/>
      <c r="X32" s="111"/>
      <c r="Y32" s="111"/>
      <c r="Z32" s="111"/>
      <c r="AA32" s="111"/>
      <c r="AB32" s="111"/>
      <c r="AC32" s="111"/>
      <c r="AD32" s="111"/>
      <c r="AE32" s="111"/>
      <c r="AF32" s="111"/>
      <c r="AG32" s="111"/>
      <c r="AH32" s="111"/>
      <c r="AI32" s="111"/>
      <c r="AJ32" s="111"/>
      <c r="AK32" s="111"/>
      <c r="AM32" s="111" t="s">
        <v>188</v>
      </c>
      <c r="AN32" s="111"/>
      <c r="AO32" s="111"/>
      <c r="AP32" s="111"/>
      <c r="AQ32" s="111"/>
      <c r="AR32" s="111"/>
      <c r="AS32" s="111"/>
      <c r="AT32" s="111"/>
      <c r="AU32" s="111"/>
      <c r="AV32" s="111"/>
      <c r="AW32" s="111"/>
      <c r="AX32" s="111"/>
      <c r="AY32" s="111"/>
      <c r="AZ32" s="111"/>
      <c r="BA32" s="111"/>
      <c r="BB32" s="111"/>
      <c r="BC32" s="111"/>
      <c r="BE32" s="111" t="s">
        <v>269</v>
      </c>
      <c r="BF32" s="111"/>
      <c r="BG32" s="111"/>
      <c r="BH32" s="111"/>
      <c r="BI32" s="111"/>
      <c r="BJ32" s="111"/>
      <c r="BK32" s="111"/>
      <c r="BL32" s="111"/>
      <c r="BM32" s="111"/>
      <c r="BN32" s="111"/>
      <c r="BO32" s="111"/>
      <c r="BP32" s="111"/>
      <c r="BQ32" s="111"/>
      <c r="BR32" s="111"/>
      <c r="BS32" s="111"/>
      <c r="BT32" s="111"/>
      <c r="BU32" s="111"/>
      <c r="BW32" s="111" t="s">
        <v>270</v>
      </c>
      <c r="BX32" s="111"/>
      <c r="BY32" s="111"/>
      <c r="BZ32" s="111"/>
      <c r="CA32" s="111"/>
      <c r="CB32" s="111"/>
      <c r="CC32" s="111"/>
      <c r="CD32" s="111"/>
      <c r="CE32" s="111"/>
      <c r="CF32" s="111"/>
      <c r="CG32" s="111"/>
      <c r="CH32" s="111"/>
      <c r="CI32" s="111"/>
      <c r="CJ32" s="111"/>
      <c r="CK32" s="111"/>
      <c r="CL32" s="111"/>
      <c r="CM32" s="111"/>
      <c r="CO32" s="111" t="s">
        <v>272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273</v>
      </c>
      <c r="D33" s="37"/>
      <c r="E33" s="54" t="s">
        <v>274</v>
      </c>
      <c r="F33" s="54"/>
      <c r="G33" s="54"/>
      <c r="H33" s="54"/>
      <c r="I33" s="54"/>
      <c r="J33" s="54"/>
      <c r="K33" s="54"/>
      <c r="L33" s="54"/>
      <c r="M33" s="54"/>
      <c r="N33" s="54"/>
      <c r="O33" s="54"/>
      <c r="P33" s="54"/>
      <c r="Q33" s="54"/>
      <c r="R33" s="54"/>
      <c r="S33" s="54"/>
      <c r="T33" s="54"/>
      <c r="U33" s="37" t="s">
        <v>273</v>
      </c>
      <c r="V33" s="37"/>
      <c r="W33" s="54" t="s">
        <v>274</v>
      </c>
      <c r="X33" s="54"/>
      <c r="Y33" s="54"/>
      <c r="Z33" s="54"/>
      <c r="AA33" s="54"/>
      <c r="AB33" s="54"/>
      <c r="AC33" s="54"/>
      <c r="AD33" s="54"/>
      <c r="AE33" s="54"/>
      <c r="AF33" s="54"/>
      <c r="AG33" s="54"/>
      <c r="AH33" s="54"/>
      <c r="AI33" s="54"/>
      <c r="AJ33" s="54"/>
      <c r="AK33" s="54"/>
      <c r="AL33" s="54"/>
      <c r="AM33" s="37" t="s">
        <v>273</v>
      </c>
      <c r="AN33" s="37"/>
      <c r="AO33" s="54" t="s">
        <v>274</v>
      </c>
      <c r="AP33" s="54"/>
      <c r="AQ33" s="54"/>
      <c r="AR33" s="54"/>
      <c r="AS33" s="54"/>
      <c r="AT33" s="54"/>
      <c r="AU33" s="54"/>
      <c r="AV33" s="54"/>
      <c r="AW33" s="54"/>
      <c r="AX33" s="54"/>
      <c r="AY33" s="54"/>
      <c r="AZ33" s="54"/>
      <c r="BA33" s="54"/>
      <c r="BB33" s="54"/>
      <c r="BC33" s="54"/>
      <c r="BD33" s="37"/>
      <c r="BE33" s="54" t="s">
        <v>277</v>
      </c>
      <c r="BF33" s="54"/>
      <c r="BG33" s="54" t="s">
        <v>278</v>
      </c>
      <c r="BH33" s="54"/>
      <c r="BI33" s="54"/>
      <c r="BJ33" s="54"/>
      <c r="BK33" s="54"/>
      <c r="BL33" s="54"/>
      <c r="BM33" s="54"/>
      <c r="BN33" s="54"/>
      <c r="BO33" s="54"/>
      <c r="BP33" s="54"/>
      <c r="BQ33" s="54"/>
      <c r="BR33" s="54"/>
      <c r="BS33" s="54"/>
      <c r="BT33" s="54"/>
      <c r="BU33" s="54"/>
      <c r="BV33" s="37"/>
      <c r="BW33" s="37" t="s">
        <v>277</v>
      </c>
      <c r="BX33" s="37"/>
      <c r="BY33" s="54" t="s">
        <v>280</v>
      </c>
      <c r="BZ33" s="54"/>
      <c r="CA33" s="54"/>
      <c r="CB33" s="54"/>
      <c r="CC33" s="54"/>
      <c r="CD33" s="54"/>
      <c r="CE33" s="54"/>
      <c r="CF33" s="54"/>
      <c r="CG33" s="54"/>
      <c r="CH33" s="54"/>
      <c r="CI33" s="54"/>
      <c r="CJ33" s="54"/>
      <c r="CK33" s="54"/>
      <c r="CL33" s="54"/>
      <c r="CM33" s="54"/>
      <c r="CN33" s="54"/>
      <c r="CO33" s="37" t="s">
        <v>273</v>
      </c>
      <c r="CP33" s="37"/>
      <c r="CQ33" s="54" t="s">
        <v>218</v>
      </c>
      <c r="CR33" s="54"/>
      <c r="CS33" s="54"/>
      <c r="CT33" s="54"/>
      <c r="CU33" s="54"/>
      <c r="CV33" s="54"/>
      <c r="CW33" s="54"/>
      <c r="CX33" s="54"/>
      <c r="CY33" s="54"/>
      <c r="CZ33" s="54"/>
      <c r="DA33" s="54"/>
      <c r="DB33" s="54"/>
      <c r="DC33" s="54"/>
      <c r="DD33" s="54"/>
      <c r="DE33" s="54"/>
      <c r="DF33" s="54"/>
      <c r="DG33" s="253" t="s">
        <v>281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農業集落排水事業特別会計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石橋地区消防組合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上三川町農業公社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小山広域保健衛生組合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Vmr8zR/Ii89u+7xtgEPAGs9DmfuTMirtx3igZHjk9oSA0pHLnmM2U4URyPjJqJaUwhrQS0p6l1H/ehBYNwfug==" saltValue="SBGIX1P7ut2iaqRKzMWwB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11</v>
      </c>
      <c r="C33" s="869"/>
      <c r="D33" s="869"/>
      <c r="E33" s="874" t="s">
        <v>5</v>
      </c>
      <c r="F33" s="878" t="s">
        <v>202</v>
      </c>
      <c r="G33" s="883" t="s">
        <v>525</v>
      </c>
      <c r="H33" s="883" t="s">
        <v>130</v>
      </c>
      <c r="I33" s="883" t="s">
        <v>307</v>
      </c>
      <c r="J33" s="887" t="s">
        <v>52</v>
      </c>
      <c r="K33" s="862"/>
      <c r="L33" s="862"/>
      <c r="M33" s="862"/>
      <c r="N33" s="862"/>
      <c r="O33" s="862"/>
      <c r="P33" s="862"/>
    </row>
    <row r="34" spans="1:16" ht="39" customHeight="1">
      <c r="A34" s="862"/>
      <c r="B34" s="864"/>
      <c r="C34" s="870" t="s">
        <v>466</v>
      </c>
      <c r="D34" s="870"/>
      <c r="E34" s="875"/>
      <c r="F34" s="879">
        <v>28.12</v>
      </c>
      <c r="G34" s="884">
        <v>23.32</v>
      </c>
      <c r="H34" s="884">
        <v>19.309999999999999</v>
      </c>
      <c r="I34" s="884">
        <v>19.329999999999998</v>
      </c>
      <c r="J34" s="888">
        <v>18.18</v>
      </c>
      <c r="K34" s="862"/>
      <c r="L34" s="862"/>
      <c r="M34" s="862"/>
      <c r="N34" s="862"/>
      <c r="O34" s="862"/>
      <c r="P34" s="862"/>
    </row>
    <row r="35" spans="1:16" ht="39" customHeight="1">
      <c r="A35" s="862"/>
      <c r="B35" s="865"/>
      <c r="C35" s="871" t="s">
        <v>449</v>
      </c>
      <c r="D35" s="871"/>
      <c r="E35" s="876"/>
      <c r="F35" s="880">
        <v>9.51</v>
      </c>
      <c r="G35" s="885">
        <v>12.86</v>
      </c>
      <c r="H35" s="885">
        <v>10.86</v>
      </c>
      <c r="I35" s="885">
        <v>9.5399999999999991</v>
      </c>
      <c r="J35" s="889">
        <v>12.66</v>
      </c>
      <c r="K35" s="862"/>
      <c r="L35" s="862"/>
      <c r="M35" s="862"/>
      <c r="N35" s="862"/>
      <c r="O35" s="862"/>
      <c r="P35" s="862"/>
    </row>
    <row r="36" spans="1:16" ht="39" customHeight="1">
      <c r="A36" s="862"/>
      <c r="B36" s="865"/>
      <c r="C36" s="871" t="s">
        <v>424</v>
      </c>
      <c r="D36" s="871"/>
      <c r="E36" s="876"/>
      <c r="F36" s="880">
        <v>1.54</v>
      </c>
      <c r="G36" s="885">
        <v>2.02</v>
      </c>
      <c r="H36" s="885">
        <v>2.95</v>
      </c>
      <c r="I36" s="885">
        <v>3.44</v>
      </c>
      <c r="J36" s="889">
        <v>1.54</v>
      </c>
      <c r="K36" s="862"/>
      <c r="L36" s="862"/>
      <c r="M36" s="862"/>
      <c r="N36" s="862"/>
      <c r="O36" s="862"/>
      <c r="P36" s="862"/>
    </row>
    <row r="37" spans="1:16" ht="39" customHeight="1">
      <c r="A37" s="862"/>
      <c r="B37" s="865"/>
      <c r="C37" s="871" t="s">
        <v>162</v>
      </c>
      <c r="D37" s="871"/>
      <c r="E37" s="876"/>
      <c r="F37" s="880">
        <v>0.56999999999999995</v>
      </c>
      <c r="G37" s="885">
        <v>0.95</v>
      </c>
      <c r="H37" s="885">
        <v>1.23</v>
      </c>
      <c r="I37" s="885">
        <v>1.37</v>
      </c>
      <c r="J37" s="889">
        <v>1.2</v>
      </c>
      <c r="K37" s="862"/>
      <c r="L37" s="862"/>
      <c r="M37" s="862"/>
      <c r="N37" s="862"/>
      <c r="O37" s="862"/>
      <c r="P37" s="862"/>
    </row>
    <row r="38" spans="1:16" ht="39" customHeight="1">
      <c r="A38" s="862"/>
      <c r="B38" s="865"/>
      <c r="C38" s="871" t="s">
        <v>463</v>
      </c>
      <c r="D38" s="871"/>
      <c r="E38" s="876"/>
      <c r="F38" s="880">
        <v>1.38</v>
      </c>
      <c r="G38" s="885">
        <v>0.95</v>
      </c>
      <c r="H38" s="885">
        <v>0.55000000000000004</v>
      </c>
      <c r="I38" s="885">
        <v>1.64</v>
      </c>
      <c r="J38" s="889">
        <v>0.73</v>
      </c>
      <c r="K38" s="862"/>
      <c r="L38" s="862"/>
      <c r="M38" s="862"/>
      <c r="N38" s="862"/>
      <c r="O38" s="862"/>
      <c r="P38" s="862"/>
    </row>
    <row r="39" spans="1:16" ht="39" customHeight="1">
      <c r="A39" s="862"/>
      <c r="B39" s="865"/>
      <c r="C39" s="871" t="s">
        <v>465</v>
      </c>
      <c r="D39" s="871"/>
      <c r="E39" s="876"/>
      <c r="F39" s="880">
        <v>2.e-002</v>
      </c>
      <c r="G39" s="885">
        <v>3.e-002</v>
      </c>
      <c r="H39" s="885">
        <v>4.e-002</v>
      </c>
      <c r="I39" s="885">
        <v>5.e-002</v>
      </c>
      <c r="J39" s="889">
        <v>0.11</v>
      </c>
      <c r="K39" s="862"/>
      <c r="L39" s="862"/>
      <c r="M39" s="862"/>
      <c r="N39" s="862"/>
      <c r="O39" s="862"/>
      <c r="P39" s="862"/>
    </row>
    <row r="40" spans="1:16" ht="39" customHeight="1">
      <c r="A40" s="862"/>
      <c r="B40" s="865"/>
      <c r="C40" s="871" t="s">
        <v>467</v>
      </c>
      <c r="D40" s="871"/>
      <c r="E40" s="876"/>
      <c r="F40" s="880">
        <v>0.23</v>
      </c>
      <c r="G40" s="885">
        <v>0.12</v>
      </c>
      <c r="H40" s="885">
        <v>0.21</v>
      </c>
      <c r="I40" s="885">
        <v>5.e-002</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490</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243</v>
      </c>
      <c r="D43" s="872"/>
      <c r="E43" s="877"/>
      <c r="F43" s="881" t="s">
        <v>34</v>
      </c>
      <c r="G43" s="886" t="s">
        <v>34</v>
      </c>
      <c r="H43" s="886" t="s">
        <v>34</v>
      </c>
      <c r="I43" s="886" t="s">
        <v>34</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9LP0J9aEyeUfZcjQRMyF3gCX/I4aX2zt5/bWmRZbKf1jV4sxoAmEMA73PftPvw/YNIjPdxJXUZ9IJJJ/O3ovSQ==" saltValue="4obwaNdhp4w8eFkp6cVvU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9"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14</v>
      </c>
      <c r="P43" s="734"/>
      <c r="Q43" s="734"/>
      <c r="R43" s="734"/>
      <c r="S43" s="734"/>
      <c r="T43" s="734"/>
      <c r="U43" s="734"/>
    </row>
    <row r="44" spans="1:21" ht="30.75" customHeight="1">
      <c r="A44" s="734"/>
      <c r="B44" s="891" t="s">
        <v>16</v>
      </c>
      <c r="C44" s="905"/>
      <c r="D44" s="905"/>
      <c r="E44" s="924"/>
      <c r="F44" s="924"/>
      <c r="G44" s="924"/>
      <c r="H44" s="924"/>
      <c r="I44" s="924"/>
      <c r="J44" s="933" t="s">
        <v>5</v>
      </c>
      <c r="K44" s="941" t="s">
        <v>202</v>
      </c>
      <c r="L44" s="950" t="s">
        <v>525</v>
      </c>
      <c r="M44" s="950" t="s">
        <v>130</v>
      </c>
      <c r="N44" s="950" t="s">
        <v>307</v>
      </c>
      <c r="O44" s="959" t="s">
        <v>52</v>
      </c>
      <c r="P44" s="734"/>
      <c r="Q44" s="734"/>
      <c r="R44" s="734"/>
      <c r="S44" s="734"/>
      <c r="T44" s="734"/>
      <c r="U44" s="734"/>
    </row>
    <row r="45" spans="1:21" ht="30.75" customHeight="1">
      <c r="A45" s="734"/>
      <c r="B45" s="892" t="s">
        <v>20</v>
      </c>
      <c r="C45" s="906"/>
      <c r="D45" s="916"/>
      <c r="E45" s="925" t="s">
        <v>24</v>
      </c>
      <c r="F45" s="925"/>
      <c r="G45" s="925"/>
      <c r="H45" s="925"/>
      <c r="I45" s="925"/>
      <c r="J45" s="934"/>
      <c r="K45" s="942">
        <v>830</v>
      </c>
      <c r="L45" s="951">
        <v>894</v>
      </c>
      <c r="M45" s="951">
        <v>935</v>
      </c>
      <c r="N45" s="951">
        <v>863</v>
      </c>
      <c r="O45" s="960">
        <v>811</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21</v>
      </c>
      <c r="F48" s="926"/>
      <c r="G48" s="926"/>
      <c r="H48" s="926"/>
      <c r="I48" s="926"/>
      <c r="J48" s="935"/>
      <c r="K48" s="943">
        <v>589</v>
      </c>
      <c r="L48" s="952">
        <v>583</v>
      </c>
      <c r="M48" s="952">
        <v>557</v>
      </c>
      <c r="N48" s="952">
        <v>564</v>
      </c>
      <c r="O48" s="961">
        <v>519</v>
      </c>
      <c r="P48" s="734"/>
      <c r="Q48" s="734"/>
      <c r="R48" s="734"/>
      <c r="S48" s="734"/>
      <c r="T48" s="734"/>
      <c r="U48" s="734"/>
    </row>
    <row r="49" spans="1:21" ht="30.75" customHeight="1">
      <c r="A49" s="734"/>
      <c r="B49" s="893"/>
      <c r="C49" s="907"/>
      <c r="D49" s="917"/>
      <c r="E49" s="926" t="s">
        <v>28</v>
      </c>
      <c r="F49" s="926"/>
      <c r="G49" s="926"/>
      <c r="H49" s="926"/>
      <c r="I49" s="926"/>
      <c r="J49" s="935"/>
      <c r="K49" s="943">
        <v>58</v>
      </c>
      <c r="L49" s="952">
        <v>52</v>
      </c>
      <c r="M49" s="952">
        <v>51</v>
      </c>
      <c r="N49" s="952">
        <v>51</v>
      </c>
      <c r="O49" s="961">
        <v>39</v>
      </c>
      <c r="P49" s="734"/>
      <c r="Q49" s="734"/>
      <c r="R49" s="734"/>
      <c r="S49" s="734"/>
      <c r="T49" s="734"/>
      <c r="U49" s="734"/>
    </row>
    <row r="50" spans="1:21" ht="30.75" customHeight="1">
      <c r="A50" s="734"/>
      <c r="B50" s="893"/>
      <c r="C50" s="907"/>
      <c r="D50" s="917"/>
      <c r="E50" s="926" t="s">
        <v>30</v>
      </c>
      <c r="F50" s="926"/>
      <c r="G50" s="926"/>
      <c r="H50" s="926"/>
      <c r="I50" s="926"/>
      <c r="J50" s="935"/>
      <c r="K50" s="943">
        <v>0</v>
      </c>
      <c r="L50" s="952">
        <v>0</v>
      </c>
      <c r="M50" s="952">
        <v>1</v>
      </c>
      <c r="N50" s="952">
        <v>1</v>
      </c>
      <c r="O50" s="961">
        <v>0</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1105</v>
      </c>
      <c r="L52" s="952">
        <v>1110</v>
      </c>
      <c r="M52" s="952">
        <v>1043</v>
      </c>
      <c r="N52" s="952">
        <v>959</v>
      </c>
      <c r="O52" s="961">
        <v>936</v>
      </c>
      <c r="P52" s="734"/>
      <c r="Q52" s="734"/>
      <c r="R52" s="734"/>
      <c r="S52" s="734"/>
      <c r="T52" s="734"/>
      <c r="U52" s="734"/>
    </row>
    <row r="53" spans="1:21" ht="30.75" customHeight="1">
      <c r="A53" s="734"/>
      <c r="B53" s="896" t="s">
        <v>43</v>
      </c>
      <c r="C53" s="910"/>
      <c r="D53" s="919"/>
      <c r="E53" s="927" t="s">
        <v>44</v>
      </c>
      <c r="F53" s="927"/>
      <c r="G53" s="927"/>
      <c r="H53" s="927"/>
      <c r="I53" s="927"/>
      <c r="J53" s="936"/>
      <c r="K53" s="944">
        <v>372</v>
      </c>
      <c r="L53" s="953">
        <v>419</v>
      </c>
      <c r="M53" s="953">
        <v>501</v>
      </c>
      <c r="N53" s="953">
        <v>520</v>
      </c>
      <c r="O53" s="962">
        <v>433</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202</v>
      </c>
      <c r="L57" s="954" t="s">
        <v>525</v>
      </c>
      <c r="M57" s="954" t="s">
        <v>130</v>
      </c>
      <c r="N57" s="954" t="s">
        <v>307</v>
      </c>
      <c r="O57" s="964" t="s">
        <v>52</v>
      </c>
      <c r="P57" s="734"/>
      <c r="Q57" s="734"/>
      <c r="R57" s="734"/>
      <c r="S57" s="734"/>
      <c r="T57" s="734"/>
      <c r="U57" s="734"/>
    </row>
    <row r="58" spans="1:21" ht="31.5" customHeight="1">
      <c r="B58" s="900" t="s">
        <v>56</v>
      </c>
      <c r="C58" s="913"/>
      <c r="D58" s="920" t="s">
        <v>59</v>
      </c>
      <c r="E58" s="929"/>
      <c r="F58" s="929"/>
      <c r="G58" s="929"/>
      <c r="H58" s="929"/>
      <c r="I58" s="929"/>
      <c r="J58" s="938"/>
      <c r="K58" s="947"/>
      <c r="L58" s="955"/>
      <c r="M58" s="955"/>
      <c r="N58" s="955"/>
      <c r="O58" s="965"/>
    </row>
    <row r="59" spans="1:21" ht="31.5" customHeight="1">
      <c r="B59" s="901"/>
      <c r="C59" s="914"/>
      <c r="D59" s="921" t="s">
        <v>61</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mAXk/MDH8EFdoMfQHRM/fhDBTi/HKq6W+n1qwZkscG+Mnyv7UEqJ8+WmC0ibNbPBjTYn8S0DPjQeo9Lvd70ig==" saltValue="N6GL1xToscNSxdOoxza5n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14</v>
      </c>
    </row>
    <row r="40" spans="2:13" ht="27.75" customHeight="1">
      <c r="B40" s="891" t="s">
        <v>16</v>
      </c>
      <c r="C40" s="905"/>
      <c r="D40" s="905"/>
      <c r="E40" s="924"/>
      <c r="F40" s="924"/>
      <c r="G40" s="924"/>
      <c r="H40" s="933" t="s">
        <v>5</v>
      </c>
      <c r="I40" s="941" t="s">
        <v>202</v>
      </c>
      <c r="J40" s="950" t="s">
        <v>525</v>
      </c>
      <c r="K40" s="950" t="s">
        <v>130</v>
      </c>
      <c r="L40" s="950" t="s">
        <v>307</v>
      </c>
      <c r="M40" s="990" t="s">
        <v>52</v>
      </c>
    </row>
    <row r="41" spans="2:13" ht="27.75" customHeight="1">
      <c r="B41" s="892" t="s">
        <v>66</v>
      </c>
      <c r="C41" s="906"/>
      <c r="D41" s="916"/>
      <c r="E41" s="973" t="s">
        <v>67</v>
      </c>
      <c r="F41" s="973"/>
      <c r="G41" s="973"/>
      <c r="H41" s="979"/>
      <c r="I41" s="983">
        <v>6399</v>
      </c>
      <c r="J41" s="987">
        <v>6656</v>
      </c>
      <c r="K41" s="987">
        <v>6000</v>
      </c>
      <c r="L41" s="987">
        <v>6081</v>
      </c>
      <c r="M41" s="991">
        <v>5824</v>
      </c>
    </row>
    <row r="42" spans="2:13" ht="27.75" customHeight="1">
      <c r="B42" s="893"/>
      <c r="C42" s="907"/>
      <c r="D42" s="917"/>
      <c r="E42" s="974" t="s">
        <v>70</v>
      </c>
      <c r="F42" s="974"/>
      <c r="G42" s="974"/>
      <c r="H42" s="980"/>
      <c r="I42" s="984" t="s">
        <v>34</v>
      </c>
      <c r="J42" s="988" t="s">
        <v>34</v>
      </c>
      <c r="K42" s="988" t="s">
        <v>34</v>
      </c>
      <c r="L42" s="988" t="s">
        <v>34</v>
      </c>
      <c r="M42" s="992" t="s">
        <v>34</v>
      </c>
    </row>
    <row r="43" spans="2:13" ht="27.75" customHeight="1">
      <c r="B43" s="893"/>
      <c r="C43" s="907"/>
      <c r="D43" s="917"/>
      <c r="E43" s="974" t="s">
        <v>7</v>
      </c>
      <c r="F43" s="974"/>
      <c r="G43" s="974"/>
      <c r="H43" s="980"/>
      <c r="I43" s="984">
        <v>6475</v>
      </c>
      <c r="J43" s="988">
        <v>5950</v>
      </c>
      <c r="K43" s="988">
        <v>5679</v>
      </c>
      <c r="L43" s="988">
        <v>5382</v>
      </c>
      <c r="M43" s="992">
        <v>4999</v>
      </c>
    </row>
    <row r="44" spans="2:13" ht="27.75" customHeight="1">
      <c r="B44" s="893"/>
      <c r="C44" s="907"/>
      <c r="D44" s="917"/>
      <c r="E44" s="974" t="s">
        <v>2</v>
      </c>
      <c r="F44" s="974"/>
      <c r="G44" s="974"/>
      <c r="H44" s="980"/>
      <c r="I44" s="984">
        <v>276</v>
      </c>
      <c r="J44" s="988">
        <v>332</v>
      </c>
      <c r="K44" s="988">
        <v>315</v>
      </c>
      <c r="L44" s="988">
        <v>365</v>
      </c>
      <c r="M44" s="992">
        <v>260</v>
      </c>
    </row>
    <row r="45" spans="2:13" ht="27.75" customHeight="1">
      <c r="B45" s="893"/>
      <c r="C45" s="907"/>
      <c r="D45" s="917"/>
      <c r="E45" s="974" t="s">
        <v>71</v>
      </c>
      <c r="F45" s="974"/>
      <c r="G45" s="974"/>
      <c r="H45" s="980"/>
      <c r="I45" s="984">
        <v>890</v>
      </c>
      <c r="J45" s="988">
        <v>774</v>
      </c>
      <c r="K45" s="988">
        <v>753</v>
      </c>
      <c r="L45" s="988">
        <v>718</v>
      </c>
      <c r="M45" s="992">
        <v>852</v>
      </c>
    </row>
    <row r="46" spans="2:13" ht="27.75" customHeight="1">
      <c r="B46" s="893"/>
      <c r="C46" s="907"/>
      <c r="D46" s="918"/>
      <c r="E46" s="974" t="s">
        <v>73</v>
      </c>
      <c r="F46" s="974"/>
      <c r="G46" s="974"/>
      <c r="H46" s="980"/>
      <c r="I46" s="984" t="s">
        <v>34</v>
      </c>
      <c r="J46" s="988" t="s">
        <v>34</v>
      </c>
      <c r="K46" s="988" t="s">
        <v>34</v>
      </c>
      <c r="L46" s="988" t="s">
        <v>34</v>
      </c>
      <c r="M46" s="992" t="s">
        <v>34</v>
      </c>
    </row>
    <row r="47" spans="2:13" ht="27.75" customHeight="1">
      <c r="B47" s="893"/>
      <c r="C47" s="907"/>
      <c r="D47" s="971"/>
      <c r="E47" s="975" t="s">
        <v>78</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27</v>
      </c>
      <c r="F49" s="974"/>
      <c r="G49" s="974"/>
      <c r="H49" s="980"/>
      <c r="I49" s="984" t="s">
        <v>34</v>
      </c>
      <c r="J49" s="988" t="s">
        <v>34</v>
      </c>
      <c r="K49" s="988" t="s">
        <v>34</v>
      </c>
      <c r="L49" s="988" t="s">
        <v>34</v>
      </c>
      <c r="M49" s="992" t="s">
        <v>34</v>
      </c>
    </row>
    <row r="50" spans="2:13" ht="27.75" customHeight="1">
      <c r="B50" s="968" t="s">
        <v>85</v>
      </c>
      <c r="C50" s="970"/>
      <c r="D50" s="972"/>
      <c r="E50" s="974" t="s">
        <v>68</v>
      </c>
      <c r="F50" s="974"/>
      <c r="G50" s="974"/>
      <c r="H50" s="980"/>
      <c r="I50" s="984">
        <v>6500</v>
      </c>
      <c r="J50" s="988">
        <v>6764</v>
      </c>
      <c r="K50" s="988">
        <v>6845</v>
      </c>
      <c r="L50" s="988">
        <v>6465</v>
      </c>
      <c r="M50" s="992">
        <v>5971</v>
      </c>
    </row>
    <row r="51" spans="2:13" ht="27.75" customHeight="1">
      <c r="B51" s="893"/>
      <c r="C51" s="907"/>
      <c r="D51" s="917"/>
      <c r="E51" s="974" t="s">
        <v>88</v>
      </c>
      <c r="F51" s="974"/>
      <c r="G51" s="974"/>
      <c r="H51" s="980"/>
      <c r="I51" s="984">
        <v>1548</v>
      </c>
      <c r="J51" s="988">
        <v>1375</v>
      </c>
      <c r="K51" s="988">
        <v>1283</v>
      </c>
      <c r="L51" s="988">
        <v>1140</v>
      </c>
      <c r="M51" s="992">
        <v>973</v>
      </c>
    </row>
    <row r="52" spans="2:13" ht="27.75" customHeight="1">
      <c r="B52" s="894"/>
      <c r="C52" s="908"/>
      <c r="D52" s="917"/>
      <c r="E52" s="974" t="s">
        <v>35</v>
      </c>
      <c r="F52" s="974"/>
      <c r="G52" s="974"/>
      <c r="H52" s="980"/>
      <c r="I52" s="984">
        <v>10104</v>
      </c>
      <c r="J52" s="988">
        <v>9903</v>
      </c>
      <c r="K52" s="988">
        <v>9631</v>
      </c>
      <c r="L52" s="988">
        <v>9029</v>
      </c>
      <c r="M52" s="992">
        <v>8506</v>
      </c>
    </row>
    <row r="53" spans="2:13" ht="27.75" customHeight="1">
      <c r="B53" s="896" t="s">
        <v>43</v>
      </c>
      <c r="C53" s="910"/>
      <c r="D53" s="919"/>
      <c r="E53" s="976" t="s">
        <v>91</v>
      </c>
      <c r="F53" s="976"/>
      <c r="G53" s="976"/>
      <c r="H53" s="982"/>
      <c r="I53" s="985">
        <v>-4113</v>
      </c>
      <c r="J53" s="989">
        <v>-4331</v>
      </c>
      <c r="K53" s="989">
        <v>-5013</v>
      </c>
      <c r="L53" s="989">
        <v>-4090</v>
      </c>
      <c r="M53" s="993">
        <v>-3516</v>
      </c>
    </row>
    <row r="54" spans="2:13" ht="27.75" customHeight="1">
      <c r="B54" s="969"/>
      <c r="C54" s="868"/>
      <c r="D54" s="868"/>
      <c r="E54" s="977"/>
      <c r="F54" s="977"/>
      <c r="G54" s="977"/>
      <c r="H54" s="977"/>
      <c r="I54" s="986"/>
      <c r="J54" s="986"/>
      <c r="K54" s="986"/>
      <c r="L54" s="986"/>
      <c r="M54" s="986"/>
    </row>
    <row r="55" spans="2:13"/>
  </sheetData>
  <sheetProtection algorithmName="SHA-512" hashValue="75BkicgA9S1B/c9w5o6qWyefG093qcqeSEKTJMQ7aAonNWYea+ZfTZu75s3fKcg3G73Yet6jJqyf5M7vTb7RBA==" saltValue="jVQC6hIDm+k8PhWFH9OqM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16" zoomScale="70" zoomScaleNormal="70" zoomScaleSheetLayoutView="100" workbookViewId="0">
      <selection activeCell="F63" sqref="F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3</v>
      </c>
      <c r="C54" s="1000"/>
      <c r="D54" s="1000"/>
      <c r="E54" s="1009" t="s">
        <v>5</v>
      </c>
      <c r="F54" s="1016" t="s">
        <v>130</v>
      </c>
      <c r="G54" s="1016" t="s">
        <v>307</v>
      </c>
      <c r="H54" s="1024" t="s">
        <v>52</v>
      </c>
    </row>
    <row r="55" spans="2:8" ht="52.5" customHeight="1">
      <c r="B55" s="995"/>
      <c r="C55" s="1001" t="s">
        <v>53</v>
      </c>
      <c r="D55" s="1001"/>
      <c r="E55" s="1010"/>
      <c r="F55" s="1017">
        <v>2615</v>
      </c>
      <c r="G55" s="1017">
        <v>2615</v>
      </c>
      <c r="H55" s="1025">
        <v>2302</v>
      </c>
    </row>
    <row r="56" spans="2:8" ht="52.5" customHeight="1">
      <c r="B56" s="996"/>
      <c r="C56" s="1002" t="s">
        <v>18</v>
      </c>
      <c r="D56" s="1002"/>
      <c r="E56" s="1011"/>
      <c r="F56" s="1018">
        <v>1207</v>
      </c>
      <c r="G56" s="1018">
        <v>1089</v>
      </c>
      <c r="H56" s="1026">
        <v>983</v>
      </c>
    </row>
    <row r="57" spans="2:8" ht="53.25" customHeight="1">
      <c r="B57" s="996"/>
      <c r="C57" s="1003" t="s">
        <v>97</v>
      </c>
      <c r="D57" s="1003"/>
      <c r="E57" s="1012"/>
      <c r="F57" s="1019">
        <v>1189</v>
      </c>
      <c r="G57" s="1019">
        <v>914</v>
      </c>
      <c r="H57" s="1027">
        <v>800</v>
      </c>
    </row>
    <row r="58" spans="2:8" ht="45.75" customHeight="1">
      <c r="B58" s="997"/>
      <c r="C58" s="1004" t="s">
        <v>531</v>
      </c>
      <c r="D58" s="1007"/>
      <c r="E58" s="1013"/>
      <c r="F58" s="1020">
        <v>600</v>
      </c>
      <c r="G58" s="1020">
        <v>600</v>
      </c>
      <c r="H58" s="1028">
        <v>601</v>
      </c>
    </row>
    <row r="59" spans="2:8" ht="45.75" customHeight="1">
      <c r="B59" s="997"/>
      <c r="C59" s="1004" t="s">
        <v>532</v>
      </c>
      <c r="D59" s="1007"/>
      <c r="E59" s="1013"/>
      <c r="F59" s="1020">
        <v>85</v>
      </c>
      <c r="G59" s="1020">
        <v>96</v>
      </c>
      <c r="H59" s="1028">
        <v>106</v>
      </c>
    </row>
    <row r="60" spans="2:8" ht="45.75" customHeight="1">
      <c r="B60" s="997"/>
      <c r="C60" s="1004" t="s">
        <v>533</v>
      </c>
      <c r="D60" s="1007"/>
      <c r="E60" s="1013"/>
      <c r="F60" s="1020">
        <v>78</v>
      </c>
      <c r="G60" s="1020">
        <v>71</v>
      </c>
      <c r="H60" s="1028">
        <v>63</v>
      </c>
    </row>
    <row r="61" spans="2:8" ht="45.75" customHeight="1">
      <c r="B61" s="997"/>
      <c r="C61" s="1004" t="s">
        <v>534</v>
      </c>
      <c r="D61" s="1007"/>
      <c r="E61" s="1013"/>
      <c r="F61" s="1020">
        <v>58</v>
      </c>
      <c r="G61" s="1020">
        <v>42</v>
      </c>
      <c r="H61" s="1028">
        <v>22</v>
      </c>
    </row>
    <row r="62" spans="2:8" ht="45.75" customHeight="1">
      <c r="B62" s="998"/>
      <c r="C62" s="1005" t="s">
        <v>535</v>
      </c>
      <c r="D62" s="1008"/>
      <c r="E62" s="1014"/>
      <c r="F62" s="1021">
        <v>7</v>
      </c>
      <c r="G62" s="1021">
        <v>6</v>
      </c>
      <c r="H62" s="1029">
        <v>8</v>
      </c>
    </row>
    <row r="63" spans="2:8" ht="52.5" customHeight="1">
      <c r="B63" s="999"/>
      <c r="C63" s="1006" t="s">
        <v>99</v>
      </c>
      <c r="D63" s="1006"/>
      <c r="E63" s="1015"/>
      <c r="F63" s="1022">
        <v>5011</v>
      </c>
      <c r="G63" s="1022">
        <v>4619</v>
      </c>
      <c r="H63" s="1030">
        <v>4084</v>
      </c>
    </row>
    <row r="64" spans="2:8"/>
  </sheetData>
  <sheetProtection algorithmName="SHA-512" hashValue="691IQnkHmpY/vSV/QUcl12IN/jACEx98f+X0rHXggcm9kthjPgEqY43Ql5/hJvBFDI1wMw7kfjrob0BZCGwVRQ==" saltValue="kuJbUft3BmoYzcO3MEYz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98</v>
      </c>
      <c r="G2" s="818"/>
      <c r="H2" s="828"/>
    </row>
    <row r="3" spans="1:8">
      <c r="A3" s="782" t="s">
        <v>521</v>
      </c>
      <c r="B3" s="767"/>
      <c r="C3" s="1039"/>
      <c r="D3" s="1042">
        <v>60002</v>
      </c>
      <c r="E3" s="1044"/>
      <c r="F3" s="1047">
        <v>53895</v>
      </c>
      <c r="G3" s="1049"/>
      <c r="H3" s="1052"/>
    </row>
    <row r="4" spans="1:8">
      <c r="A4" s="754"/>
      <c r="B4" s="766"/>
      <c r="C4" s="1040"/>
      <c r="D4" s="1043">
        <v>36336</v>
      </c>
      <c r="E4" s="1045"/>
      <c r="F4" s="1048">
        <v>31224</v>
      </c>
      <c r="G4" s="1050"/>
      <c r="H4" s="1053"/>
    </row>
    <row r="5" spans="1:8">
      <c r="A5" s="782" t="s">
        <v>292</v>
      </c>
      <c r="B5" s="767"/>
      <c r="C5" s="1039"/>
      <c r="D5" s="1042">
        <v>43192</v>
      </c>
      <c r="E5" s="1044"/>
      <c r="F5" s="1047">
        <v>56181</v>
      </c>
      <c r="G5" s="1049"/>
      <c r="H5" s="1052"/>
    </row>
    <row r="6" spans="1:8">
      <c r="A6" s="754"/>
      <c r="B6" s="766"/>
      <c r="C6" s="1040"/>
      <c r="D6" s="1043">
        <v>30109</v>
      </c>
      <c r="E6" s="1045"/>
      <c r="F6" s="1048">
        <v>32039</v>
      </c>
      <c r="G6" s="1050"/>
      <c r="H6" s="1053"/>
    </row>
    <row r="7" spans="1:8">
      <c r="A7" s="782" t="s">
        <v>282</v>
      </c>
      <c r="B7" s="767"/>
      <c r="C7" s="1039"/>
      <c r="D7" s="1042">
        <v>27895</v>
      </c>
      <c r="E7" s="1044"/>
      <c r="F7" s="1047">
        <v>47730</v>
      </c>
      <c r="G7" s="1049"/>
      <c r="H7" s="1052"/>
    </row>
    <row r="8" spans="1:8">
      <c r="A8" s="754"/>
      <c r="B8" s="766"/>
      <c r="C8" s="1040"/>
      <c r="D8" s="1043">
        <v>19214</v>
      </c>
      <c r="E8" s="1045"/>
      <c r="F8" s="1048">
        <v>26378</v>
      </c>
      <c r="G8" s="1050"/>
      <c r="H8" s="1053"/>
    </row>
    <row r="9" spans="1:8">
      <c r="A9" s="782" t="s">
        <v>57</v>
      </c>
      <c r="B9" s="767"/>
      <c r="C9" s="1039"/>
      <c r="D9" s="1042">
        <v>80433</v>
      </c>
      <c r="E9" s="1044"/>
      <c r="F9" s="1047">
        <v>61921</v>
      </c>
      <c r="G9" s="1049"/>
      <c r="H9" s="1052"/>
    </row>
    <row r="10" spans="1:8">
      <c r="A10" s="754"/>
      <c r="B10" s="766"/>
      <c r="C10" s="1040"/>
      <c r="D10" s="1043">
        <v>29723</v>
      </c>
      <c r="E10" s="1045"/>
      <c r="F10" s="1048">
        <v>34719</v>
      </c>
      <c r="G10" s="1050"/>
      <c r="H10" s="1053"/>
    </row>
    <row r="11" spans="1:8">
      <c r="A11" s="782" t="s">
        <v>523</v>
      </c>
      <c r="B11" s="767"/>
      <c r="C11" s="1039"/>
      <c r="D11" s="1042">
        <v>37024</v>
      </c>
      <c r="E11" s="1044"/>
      <c r="F11" s="1047">
        <v>62764</v>
      </c>
      <c r="G11" s="1049"/>
      <c r="H11" s="1052"/>
    </row>
    <row r="12" spans="1:8">
      <c r="A12" s="754"/>
      <c r="B12" s="766"/>
      <c r="C12" s="1041"/>
      <c r="D12" s="1043">
        <v>25285</v>
      </c>
      <c r="E12" s="1045"/>
      <c r="F12" s="1048">
        <v>36476</v>
      </c>
      <c r="G12" s="1050"/>
      <c r="H12" s="1053"/>
    </row>
    <row r="13" spans="1:8">
      <c r="A13" s="782"/>
      <c r="B13" s="767"/>
      <c r="C13" s="1039"/>
      <c r="D13" s="1042">
        <v>49709</v>
      </c>
      <c r="E13" s="1044"/>
      <c r="F13" s="1047">
        <v>56498</v>
      </c>
      <c r="G13" s="1051"/>
      <c r="H13" s="1052"/>
    </row>
    <row r="14" spans="1:8">
      <c r="A14" s="754"/>
      <c r="B14" s="766"/>
      <c r="C14" s="1040"/>
      <c r="D14" s="1043">
        <v>28133</v>
      </c>
      <c r="E14" s="1045"/>
      <c r="F14" s="1048">
        <v>32167</v>
      </c>
      <c r="G14" s="1050"/>
      <c r="H14" s="1053"/>
    </row>
    <row r="17" spans="1:11">
      <c r="A17" s="1031" t="s">
        <v>100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101</v>
      </c>
      <c r="B19" s="1032">
        <f>ROUND(VALUE(SUBSTITUTE(実質収支比率等に係る経年分析!F$48,"▲","-")),2)</f>
        <v>9.51</v>
      </c>
      <c r="C19" s="1032">
        <f>ROUND(VALUE(SUBSTITUTE(実質収支比率等に係る経年分析!G$48,"▲","-")),2)</f>
        <v>12.87</v>
      </c>
      <c r="D19" s="1032">
        <f>ROUND(VALUE(SUBSTITUTE(実質収支比率等に係る経年分析!H$48,"▲","-")),2)</f>
        <v>10.86</v>
      </c>
      <c r="E19" s="1032">
        <f>ROUND(VALUE(SUBSTITUTE(実質収支比率等に係る経年分析!I$48,"▲","-")),2)</f>
        <v>9.5500000000000007</v>
      </c>
      <c r="F19" s="1032">
        <f>ROUND(VALUE(SUBSTITUTE(実質収支比率等に係る経年分析!J$48,"▲","-")),2)</f>
        <v>12.66</v>
      </c>
    </row>
    <row r="20" spans="1:11">
      <c r="A20" s="1032" t="s">
        <v>102</v>
      </c>
      <c r="B20" s="1032">
        <f>ROUND(VALUE(SUBSTITUTE(実質収支比率等に係る経年分析!F$47,"▲","-")),2)</f>
        <v>33.97</v>
      </c>
      <c r="C20" s="1032">
        <f>ROUND(VALUE(SUBSTITUTE(実質収支比率等に係る経年分析!G$47,"▲","-")),2)</f>
        <v>34.54</v>
      </c>
      <c r="D20" s="1032">
        <f>ROUND(VALUE(SUBSTITUTE(実質収支比率等に係る経年分析!H$47,"▲","-")),2)</f>
        <v>35.479999999999997</v>
      </c>
      <c r="E20" s="1032">
        <f>ROUND(VALUE(SUBSTITUTE(実質収支比率等に係る経年分析!I$47,"▲","-")),2)</f>
        <v>35.04</v>
      </c>
      <c r="F20" s="1032">
        <f>ROUND(VALUE(SUBSTITUTE(実質収支比率等に係る経年分析!J$47,"▲","-")),2)</f>
        <v>29.93</v>
      </c>
    </row>
    <row r="21" spans="1:11">
      <c r="A21" s="1032" t="s">
        <v>33</v>
      </c>
      <c r="B21" s="1032">
        <f>IF(ISNUMBER(VALUE(SUBSTITUTE(実質収支比率等に係る経年分析!F$49,"▲","-"))),ROUND(VALUE(SUBSTITUTE(実質収支比率等に係る経年分析!F$49,"▲","-")),2),NA())</f>
        <v>-3.51</v>
      </c>
      <c r="C21" s="1032">
        <f>IF(ISNUMBER(VALUE(SUBSTITUTE(実質収支比率等に係る経年分析!G$49,"▲","-"))),ROUND(VALUE(SUBSTITUTE(実質収支比率等に係る経年分析!G$49,"▲","-")),2),NA())</f>
        <v>5.84</v>
      </c>
      <c r="D21" s="1032">
        <f>IF(ISNUMBER(VALUE(SUBSTITUTE(実質収支比率等に係る経年分析!H$49,"▲","-"))),ROUND(VALUE(SUBSTITUTE(実質収支比率等に係る経年分析!H$49,"▲","-")),2),NA())</f>
        <v>-2.35</v>
      </c>
      <c r="E21" s="1032">
        <f>IF(ISNUMBER(VALUE(SUBSTITUTE(実質収支比率等に係る経年分析!I$49,"▲","-"))),ROUND(VALUE(SUBSTITUTE(実質収支比率等に係る経年分析!I$49,"▲","-")),2),NA())</f>
        <v>-1.18</v>
      </c>
      <c r="F21" s="1032">
        <f>IF(ISNUMBER(VALUE(SUBSTITUTE(実質収支比率等に係る経年分析!J$49,"▲","-"))),ROUND(VALUE(SUBSTITUTE(実質収支比率等に係る経年分析!J$49,"▲","-")),2),NA())</f>
        <v>-0.69</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103</v>
      </c>
      <c r="C26" s="1033" t="s">
        <v>38</v>
      </c>
      <c r="D26" s="1033" t="s">
        <v>103</v>
      </c>
      <c r="E26" s="1033" t="s">
        <v>38</v>
      </c>
      <c r="F26" s="1033" t="s">
        <v>103</v>
      </c>
      <c r="G26" s="1033" t="s">
        <v>38</v>
      </c>
      <c r="H26" s="1033" t="s">
        <v>103</v>
      </c>
      <c r="I26" s="1033" t="s">
        <v>38</v>
      </c>
      <c r="J26" s="1033" t="s">
        <v>103</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農業集落排水事業特別会計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5.e-002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2.e-002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1.38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0.55000000000000004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0.73</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0.56999999999999995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0.95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2.95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3.44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9.51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12.86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10.86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9.5399999999999991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12.66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28.12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23.32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19.309999999999999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19.329999999999998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18.18</v>
      </c>
    </row>
    <row r="39" spans="1:16">
      <c r="A39" s="1031" t="s">
        <v>105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17</v>
      </c>
      <c r="C41" s="1034"/>
      <c r="D41" s="1034" t="s">
        <v>106</v>
      </c>
      <c r="E41" s="1034" t="s">
        <v>17</v>
      </c>
      <c r="F41" s="1034"/>
      <c r="G41" s="1034" t="s">
        <v>106</v>
      </c>
      <c r="H41" s="1034" t="s">
        <v>17</v>
      </c>
      <c r="I41" s="1034"/>
      <c r="J41" s="1034" t="s">
        <v>106</v>
      </c>
      <c r="K41" s="1034" t="s">
        <v>17</v>
      </c>
      <c r="L41" s="1034"/>
      <c r="M41" s="1034" t="s">
        <v>106</v>
      </c>
      <c r="N41" s="1034" t="s">
        <v>17</v>
      </c>
      <c r="O41" s="1034"/>
      <c r="P41" s="1034" t="s">
        <v>106</v>
      </c>
    </row>
    <row r="42" spans="1:16">
      <c r="A42" s="1034" t="s">
        <v>89</v>
      </c>
      <c r="B42" s="1034"/>
      <c r="C42" s="1034"/>
      <c r="D42" s="1034">
        <f>'実質公債費比率（分子）の構造'!K$52</f>
        <v>1105</v>
      </c>
      <c r="E42" s="1034"/>
      <c r="F42" s="1034"/>
      <c r="G42" s="1034">
        <f>'実質公債費比率（分子）の構造'!L$52</f>
        <v>1110</v>
      </c>
      <c r="H42" s="1034"/>
      <c r="I42" s="1034"/>
      <c r="J42" s="1034">
        <f>'実質公債費比率（分子）の構造'!M$52</f>
        <v>1043</v>
      </c>
      <c r="K42" s="1034"/>
      <c r="L42" s="1034"/>
      <c r="M42" s="1034">
        <f>'実質公債費比率（分子）の構造'!N$52</f>
        <v>959</v>
      </c>
      <c r="N42" s="1034"/>
      <c r="O42" s="1034"/>
      <c r="P42" s="1034">
        <f>'実質公債費比率（分子）の構造'!O$52</f>
        <v>936</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0</v>
      </c>
      <c r="C44" s="1034"/>
      <c r="D44" s="1034"/>
      <c r="E44" s="1034">
        <f>'実質公債費比率（分子）の構造'!L$50</f>
        <v>0</v>
      </c>
      <c r="F44" s="1034"/>
      <c r="G44" s="1034"/>
      <c r="H44" s="1034">
        <f>'実質公債費比率（分子）の構造'!M$50</f>
        <v>1</v>
      </c>
      <c r="I44" s="1034"/>
      <c r="J44" s="1034"/>
      <c r="K44" s="1034">
        <f>'実質公債費比率（分子）の構造'!N$50</f>
        <v>1</v>
      </c>
      <c r="L44" s="1034"/>
      <c r="M44" s="1034"/>
      <c r="N44" s="1034">
        <f>'実質公債費比率（分子）の構造'!O$50</f>
        <v>0</v>
      </c>
      <c r="O44" s="1034"/>
      <c r="P44" s="1034"/>
    </row>
    <row r="45" spans="1:16">
      <c r="A45" s="1034" t="s">
        <v>28</v>
      </c>
      <c r="B45" s="1034">
        <f>'実質公債費比率（分子）の構造'!K$49</f>
        <v>58</v>
      </c>
      <c r="C45" s="1034"/>
      <c r="D45" s="1034"/>
      <c r="E45" s="1034">
        <f>'実質公債費比率（分子）の構造'!L$49</f>
        <v>52</v>
      </c>
      <c r="F45" s="1034"/>
      <c r="G45" s="1034"/>
      <c r="H45" s="1034">
        <f>'実質公債費比率（分子）の構造'!M$49</f>
        <v>51</v>
      </c>
      <c r="I45" s="1034"/>
      <c r="J45" s="1034"/>
      <c r="K45" s="1034">
        <f>'実質公債費比率（分子）の構造'!N$49</f>
        <v>51</v>
      </c>
      <c r="L45" s="1034"/>
      <c r="M45" s="1034"/>
      <c r="N45" s="1034">
        <f>'実質公債費比率（分子）の構造'!O$49</f>
        <v>39</v>
      </c>
      <c r="O45" s="1034"/>
      <c r="P45" s="1034"/>
    </row>
    <row r="46" spans="1:16">
      <c r="A46" s="1034" t="s">
        <v>21</v>
      </c>
      <c r="B46" s="1034">
        <f>'実質公債費比率（分子）の構造'!K$48</f>
        <v>589</v>
      </c>
      <c r="C46" s="1034"/>
      <c r="D46" s="1034"/>
      <c r="E46" s="1034">
        <f>'実質公債費比率（分子）の構造'!L$48</f>
        <v>583</v>
      </c>
      <c r="F46" s="1034"/>
      <c r="G46" s="1034"/>
      <c r="H46" s="1034">
        <f>'実質公債費比率（分子）の構造'!M$48</f>
        <v>557</v>
      </c>
      <c r="I46" s="1034"/>
      <c r="J46" s="1034"/>
      <c r="K46" s="1034">
        <f>'実質公債費比率（分子）の構造'!N$48</f>
        <v>564</v>
      </c>
      <c r="L46" s="1034"/>
      <c r="M46" s="1034"/>
      <c r="N46" s="1034">
        <f>'実質公債費比率（分子）の構造'!O$48</f>
        <v>519</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830</v>
      </c>
      <c r="C49" s="1034"/>
      <c r="D49" s="1034"/>
      <c r="E49" s="1034">
        <f>'実質公債費比率（分子）の構造'!L$45</f>
        <v>894</v>
      </c>
      <c r="F49" s="1034"/>
      <c r="G49" s="1034"/>
      <c r="H49" s="1034">
        <f>'実質公債費比率（分子）の構造'!M$45</f>
        <v>935</v>
      </c>
      <c r="I49" s="1034"/>
      <c r="J49" s="1034"/>
      <c r="K49" s="1034">
        <f>'実質公債費比率（分子）の構造'!N$45</f>
        <v>863</v>
      </c>
      <c r="L49" s="1034"/>
      <c r="M49" s="1034"/>
      <c r="N49" s="1034">
        <f>'実質公債費比率（分子）の構造'!O$45</f>
        <v>811</v>
      </c>
      <c r="O49" s="1034"/>
      <c r="P49" s="1034"/>
    </row>
    <row r="50" spans="1:16">
      <c r="A50" s="1034" t="s">
        <v>44</v>
      </c>
      <c r="B50" s="1034" t="e">
        <f>NA()</f>
        <v>#N/A</v>
      </c>
      <c r="C50" s="1034">
        <f>IF(ISNUMBER('実質公債費比率（分子）の構造'!K$53),'実質公債費比率（分子）の構造'!K$53,NA())</f>
        <v>372</v>
      </c>
      <c r="D50" s="1034" t="e">
        <f>NA()</f>
        <v>#N/A</v>
      </c>
      <c r="E50" s="1034" t="e">
        <f>NA()</f>
        <v>#N/A</v>
      </c>
      <c r="F50" s="1034">
        <f>IF(ISNUMBER('実質公債費比率（分子）の構造'!L$53),'実質公債費比率（分子）の構造'!L$53,NA())</f>
        <v>419</v>
      </c>
      <c r="G50" s="1034" t="e">
        <f>NA()</f>
        <v>#N/A</v>
      </c>
      <c r="H50" s="1034" t="e">
        <f>NA()</f>
        <v>#N/A</v>
      </c>
      <c r="I50" s="1034">
        <f>IF(ISNUMBER('実質公債費比率（分子）の構造'!M$53),'実質公債費比率（分子）の構造'!M$53,NA())</f>
        <v>501</v>
      </c>
      <c r="J50" s="1034" t="e">
        <f>NA()</f>
        <v>#N/A</v>
      </c>
      <c r="K50" s="1034" t="e">
        <f>NA()</f>
        <v>#N/A</v>
      </c>
      <c r="L50" s="1034">
        <f>IF(ISNUMBER('実質公債費比率（分子）の構造'!N$53),'実質公債費比率（分子）の構造'!N$53,NA())</f>
        <v>520</v>
      </c>
      <c r="M50" s="1034" t="e">
        <f>NA()</f>
        <v>#N/A</v>
      </c>
      <c r="N50" s="1034" t="e">
        <f>NA()</f>
        <v>#N/A</v>
      </c>
      <c r="O50" s="1034">
        <f>IF(ISNUMBER('実質公債費比率（分子）の構造'!O$53),'実質公債費比率（分子）の構造'!O$53,NA())</f>
        <v>433</v>
      </c>
      <c r="P50" s="1034" t="e">
        <f>NA()</f>
        <v>#N/A</v>
      </c>
    </row>
    <row r="53" spans="1:16">
      <c r="A53" s="1031" t="s">
        <v>109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35</v>
      </c>
      <c r="B56" s="1033"/>
      <c r="C56" s="1033"/>
      <c r="D56" s="1033">
        <f>'将来負担比率（分子）の構造'!I$52</f>
        <v>10104</v>
      </c>
      <c r="E56" s="1033"/>
      <c r="F56" s="1033"/>
      <c r="G56" s="1033">
        <f>'将来負担比率（分子）の構造'!J$52</f>
        <v>9903</v>
      </c>
      <c r="H56" s="1033"/>
      <c r="I56" s="1033"/>
      <c r="J56" s="1033">
        <f>'将来負担比率（分子）の構造'!K$52</f>
        <v>9631</v>
      </c>
      <c r="K56" s="1033"/>
      <c r="L56" s="1033"/>
      <c r="M56" s="1033">
        <f>'将来負担比率（分子）の構造'!L$52</f>
        <v>9029</v>
      </c>
      <c r="N56" s="1033"/>
      <c r="O56" s="1033"/>
      <c r="P56" s="1033">
        <f>'将来負担比率（分子）の構造'!M$52</f>
        <v>8506</v>
      </c>
    </row>
    <row r="57" spans="1:16">
      <c r="A57" s="1033" t="s">
        <v>88</v>
      </c>
      <c r="B57" s="1033"/>
      <c r="C57" s="1033"/>
      <c r="D57" s="1033">
        <f>'将来負担比率（分子）の構造'!I$51</f>
        <v>1548</v>
      </c>
      <c r="E57" s="1033"/>
      <c r="F57" s="1033"/>
      <c r="G57" s="1033">
        <f>'将来負担比率（分子）の構造'!J$51</f>
        <v>1375</v>
      </c>
      <c r="H57" s="1033"/>
      <c r="I57" s="1033"/>
      <c r="J57" s="1033">
        <f>'将来負担比率（分子）の構造'!K$51</f>
        <v>1283</v>
      </c>
      <c r="K57" s="1033"/>
      <c r="L57" s="1033"/>
      <c r="M57" s="1033">
        <f>'将来負担比率（分子）の構造'!L$51</f>
        <v>1140</v>
      </c>
      <c r="N57" s="1033"/>
      <c r="O57" s="1033"/>
      <c r="P57" s="1033">
        <f>'将来負担比率（分子）の構造'!M$51</f>
        <v>973</v>
      </c>
    </row>
    <row r="58" spans="1:16">
      <c r="A58" s="1033" t="s">
        <v>68</v>
      </c>
      <c r="B58" s="1033"/>
      <c r="C58" s="1033"/>
      <c r="D58" s="1033">
        <f>'将来負担比率（分子）の構造'!I$50</f>
        <v>6500</v>
      </c>
      <c r="E58" s="1033"/>
      <c r="F58" s="1033"/>
      <c r="G58" s="1033">
        <f>'将来負担比率（分子）の構造'!J$50</f>
        <v>6764</v>
      </c>
      <c r="H58" s="1033"/>
      <c r="I58" s="1033"/>
      <c r="J58" s="1033">
        <f>'将来負担比率（分子）の構造'!K$50</f>
        <v>6845</v>
      </c>
      <c r="K58" s="1033"/>
      <c r="L58" s="1033"/>
      <c r="M58" s="1033">
        <f>'将来負担比率（分子）の構造'!L$50</f>
        <v>6465</v>
      </c>
      <c r="N58" s="1033"/>
      <c r="O58" s="1033"/>
      <c r="P58" s="1033">
        <f>'将来負担比率（分子）の構造'!M$50</f>
        <v>5971</v>
      </c>
    </row>
    <row r="59" spans="1:16">
      <c r="A59" s="1033" t="s">
        <v>27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890</v>
      </c>
      <c r="C62" s="1033"/>
      <c r="D62" s="1033"/>
      <c r="E62" s="1033">
        <f>'将来負担比率（分子）の構造'!J$45</f>
        <v>774</v>
      </c>
      <c r="F62" s="1033"/>
      <c r="G62" s="1033"/>
      <c r="H62" s="1033">
        <f>'将来負担比率（分子）の構造'!K$45</f>
        <v>753</v>
      </c>
      <c r="I62" s="1033"/>
      <c r="J62" s="1033"/>
      <c r="K62" s="1033">
        <f>'将来負担比率（分子）の構造'!L$45</f>
        <v>718</v>
      </c>
      <c r="L62" s="1033"/>
      <c r="M62" s="1033"/>
      <c r="N62" s="1033">
        <f>'将来負担比率（分子）の構造'!M$45</f>
        <v>852</v>
      </c>
      <c r="O62" s="1033"/>
      <c r="P62" s="1033"/>
    </row>
    <row r="63" spans="1:16">
      <c r="A63" s="1033" t="s">
        <v>2</v>
      </c>
      <c r="B63" s="1033">
        <f>'将来負担比率（分子）の構造'!I$44</f>
        <v>276</v>
      </c>
      <c r="C63" s="1033"/>
      <c r="D63" s="1033"/>
      <c r="E63" s="1033">
        <f>'将来負担比率（分子）の構造'!J$44</f>
        <v>332</v>
      </c>
      <c r="F63" s="1033"/>
      <c r="G63" s="1033"/>
      <c r="H63" s="1033">
        <f>'将来負担比率（分子）の構造'!K$44</f>
        <v>315</v>
      </c>
      <c r="I63" s="1033"/>
      <c r="J63" s="1033"/>
      <c r="K63" s="1033">
        <f>'将来負担比率（分子）の構造'!L$44</f>
        <v>365</v>
      </c>
      <c r="L63" s="1033"/>
      <c r="M63" s="1033"/>
      <c r="N63" s="1033">
        <f>'将来負担比率（分子）の構造'!M$44</f>
        <v>260</v>
      </c>
      <c r="O63" s="1033"/>
      <c r="P63" s="1033"/>
    </row>
    <row r="64" spans="1:16">
      <c r="A64" s="1033" t="s">
        <v>7</v>
      </c>
      <c r="B64" s="1033">
        <f>'将来負担比率（分子）の構造'!I$43</f>
        <v>6475</v>
      </c>
      <c r="C64" s="1033"/>
      <c r="D64" s="1033"/>
      <c r="E64" s="1033">
        <f>'将来負担比率（分子）の構造'!J$43</f>
        <v>5950</v>
      </c>
      <c r="F64" s="1033"/>
      <c r="G64" s="1033"/>
      <c r="H64" s="1033">
        <f>'将来負担比率（分子）の構造'!K$43</f>
        <v>5679</v>
      </c>
      <c r="I64" s="1033"/>
      <c r="J64" s="1033"/>
      <c r="K64" s="1033">
        <f>'将来負担比率（分子）の構造'!L$43</f>
        <v>5382</v>
      </c>
      <c r="L64" s="1033"/>
      <c r="M64" s="1033"/>
      <c r="N64" s="1033">
        <f>'将来負担比率（分子）の構造'!M$43</f>
        <v>4999</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6399</v>
      </c>
      <c r="C66" s="1033"/>
      <c r="D66" s="1033"/>
      <c r="E66" s="1033">
        <f>'将来負担比率（分子）の構造'!J$41</f>
        <v>6656</v>
      </c>
      <c r="F66" s="1033"/>
      <c r="G66" s="1033"/>
      <c r="H66" s="1033">
        <f>'将来負担比率（分子）の構造'!K$41</f>
        <v>6000</v>
      </c>
      <c r="I66" s="1033"/>
      <c r="J66" s="1033"/>
      <c r="K66" s="1033">
        <f>'将来負担比率（分子）の構造'!L$41</f>
        <v>6081</v>
      </c>
      <c r="L66" s="1033"/>
      <c r="M66" s="1033"/>
      <c r="N66" s="1033">
        <f>'将来負担比率（分子）の構造'!M$41</f>
        <v>5824</v>
      </c>
      <c r="O66" s="1033"/>
      <c r="P66" s="1033"/>
    </row>
    <row r="67" spans="1:16">
      <c r="A67" s="1033" t="s">
        <v>91</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115</v>
      </c>
      <c r="B72" s="1037">
        <f>基金残高に係る経年分析!F55</f>
        <v>2615</v>
      </c>
      <c r="C72" s="1037">
        <f>基金残高に係る経年分析!G55</f>
        <v>2615</v>
      </c>
      <c r="D72" s="1037">
        <f>基金残高に係る経年分析!H55</f>
        <v>2302</v>
      </c>
    </row>
    <row r="73" spans="1:16">
      <c r="A73" s="1035" t="s">
        <v>118</v>
      </c>
      <c r="B73" s="1037">
        <f>基金残高に係る経年分析!F56</f>
        <v>1207</v>
      </c>
      <c r="C73" s="1037">
        <f>基金残高に係る経年分析!G56</f>
        <v>1089</v>
      </c>
      <c r="D73" s="1037">
        <f>基金残高に係る経年分析!H56</f>
        <v>983</v>
      </c>
    </row>
    <row r="74" spans="1:16">
      <c r="A74" s="1035" t="s">
        <v>119</v>
      </c>
      <c r="B74" s="1037">
        <f>基金残高に係る経年分析!F57</f>
        <v>1189</v>
      </c>
      <c r="C74" s="1037">
        <f>基金残高に係る経年分析!G57</f>
        <v>914</v>
      </c>
      <c r="D74" s="1037">
        <f>基金残高に係る経年分析!H57</f>
        <v>800</v>
      </c>
    </row>
  </sheetData>
  <sheetProtection algorithmName="SHA-512" hashValue="apE6f/7UWteEoKMGYGLVigFe7M2/g2+xycBHTVqwsd7i98b31ULNsPHmWeB8lJX4ozWfKBLPSwurTRltu4VUmA==" saltValue="xI2y/qEItVbmvPQz/h+o9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G1" workbookViewId="0">
      <selection activeCell="AD21" sqref="AD21:AK21"/>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196</v>
      </c>
      <c r="DI1" s="344"/>
      <c r="DJ1" s="344"/>
      <c r="DK1" s="344"/>
      <c r="DL1" s="344"/>
      <c r="DM1" s="344"/>
      <c r="DN1" s="351"/>
      <c r="DO1" s="1"/>
      <c r="DP1" s="343" t="s">
        <v>298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249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299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300</v>
      </c>
      <c r="AA4" s="139"/>
      <c r="AB4" s="139"/>
      <c r="AC4" s="144"/>
      <c r="AD4" s="182" t="s">
        <v>302</v>
      </c>
      <c r="AE4" s="139"/>
      <c r="AF4" s="139"/>
      <c r="AG4" s="139"/>
      <c r="AH4" s="139"/>
      <c r="AI4" s="139"/>
      <c r="AJ4" s="139"/>
      <c r="AK4" s="144"/>
      <c r="AL4" s="182" t="s">
        <v>300</v>
      </c>
      <c r="AM4" s="139"/>
      <c r="AN4" s="139"/>
      <c r="AO4" s="144"/>
      <c r="AP4" s="298" t="s">
        <v>153</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300</v>
      </c>
      <c r="BP4" s="298"/>
      <c r="BQ4" s="298"/>
      <c r="BR4" s="298"/>
      <c r="BS4" s="298" t="s">
        <v>304</v>
      </c>
      <c r="BT4" s="298"/>
      <c r="BU4" s="298"/>
      <c r="BV4" s="298"/>
      <c r="BW4" s="298"/>
      <c r="BX4" s="298"/>
      <c r="BY4" s="298"/>
      <c r="BZ4" s="298"/>
      <c r="CA4" s="298"/>
      <c r="CB4" s="298"/>
      <c r="CD4" s="182" t="s">
        <v>306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76</v>
      </c>
      <c r="C5" s="265"/>
      <c r="D5" s="265"/>
      <c r="E5" s="265"/>
      <c r="F5" s="265"/>
      <c r="G5" s="265"/>
      <c r="H5" s="265"/>
      <c r="I5" s="265"/>
      <c r="J5" s="265"/>
      <c r="K5" s="265"/>
      <c r="L5" s="265"/>
      <c r="M5" s="265"/>
      <c r="N5" s="265"/>
      <c r="O5" s="265"/>
      <c r="P5" s="265"/>
      <c r="Q5" s="268"/>
      <c r="R5" s="273">
        <v>6315148</v>
      </c>
      <c r="S5" s="276"/>
      <c r="T5" s="276"/>
      <c r="U5" s="276"/>
      <c r="V5" s="276"/>
      <c r="W5" s="276"/>
      <c r="X5" s="276"/>
      <c r="Y5" s="278"/>
      <c r="Z5" s="281">
        <v>45.2</v>
      </c>
      <c r="AA5" s="281"/>
      <c r="AB5" s="281"/>
      <c r="AC5" s="281"/>
      <c r="AD5" s="286">
        <v>6163026</v>
      </c>
      <c r="AE5" s="286"/>
      <c r="AF5" s="286"/>
      <c r="AG5" s="286"/>
      <c r="AH5" s="286"/>
      <c r="AI5" s="286"/>
      <c r="AJ5" s="286"/>
      <c r="AK5" s="286"/>
      <c r="AL5" s="291">
        <v>75.400000000000006</v>
      </c>
      <c r="AM5" s="293"/>
      <c r="AN5" s="293"/>
      <c r="AO5" s="295"/>
      <c r="AP5" s="260" t="s">
        <v>174</v>
      </c>
      <c r="AQ5" s="265"/>
      <c r="AR5" s="265"/>
      <c r="AS5" s="265"/>
      <c r="AT5" s="265"/>
      <c r="AU5" s="265"/>
      <c r="AV5" s="265"/>
      <c r="AW5" s="265"/>
      <c r="AX5" s="265"/>
      <c r="AY5" s="265"/>
      <c r="AZ5" s="265"/>
      <c r="BA5" s="265"/>
      <c r="BB5" s="265"/>
      <c r="BC5" s="265"/>
      <c r="BD5" s="265"/>
      <c r="BE5" s="265"/>
      <c r="BF5" s="268"/>
      <c r="BG5" s="274">
        <v>6162876</v>
      </c>
      <c r="BH5" s="217"/>
      <c r="BI5" s="217"/>
      <c r="BJ5" s="217"/>
      <c r="BK5" s="217"/>
      <c r="BL5" s="217"/>
      <c r="BM5" s="217"/>
      <c r="BN5" s="279"/>
      <c r="BO5" s="282">
        <v>97.6</v>
      </c>
      <c r="BP5" s="282"/>
      <c r="BQ5" s="282"/>
      <c r="BR5" s="282"/>
      <c r="BS5" s="287">
        <v>99595</v>
      </c>
      <c r="BT5" s="287"/>
      <c r="BU5" s="287"/>
      <c r="BV5" s="287"/>
      <c r="BW5" s="287"/>
      <c r="BX5" s="287"/>
      <c r="BY5" s="287"/>
      <c r="BZ5" s="287"/>
      <c r="CA5" s="287"/>
      <c r="CB5" s="325"/>
      <c r="CD5" s="182" t="s">
        <v>153</v>
      </c>
      <c r="CE5" s="139"/>
      <c r="CF5" s="139"/>
      <c r="CG5" s="139"/>
      <c r="CH5" s="139"/>
      <c r="CI5" s="139"/>
      <c r="CJ5" s="139"/>
      <c r="CK5" s="139"/>
      <c r="CL5" s="139"/>
      <c r="CM5" s="139"/>
      <c r="CN5" s="139"/>
      <c r="CO5" s="139"/>
      <c r="CP5" s="139"/>
      <c r="CQ5" s="144"/>
      <c r="CR5" s="182" t="s">
        <v>308</v>
      </c>
      <c r="CS5" s="139"/>
      <c r="CT5" s="139"/>
      <c r="CU5" s="139"/>
      <c r="CV5" s="139"/>
      <c r="CW5" s="139"/>
      <c r="CX5" s="139"/>
      <c r="CY5" s="144"/>
      <c r="CZ5" s="182" t="s">
        <v>300</v>
      </c>
      <c r="DA5" s="139"/>
      <c r="DB5" s="139"/>
      <c r="DC5" s="144"/>
      <c r="DD5" s="182" t="s">
        <v>154</v>
      </c>
      <c r="DE5" s="139"/>
      <c r="DF5" s="139"/>
      <c r="DG5" s="139"/>
      <c r="DH5" s="139"/>
      <c r="DI5" s="139"/>
      <c r="DJ5" s="139"/>
      <c r="DK5" s="139"/>
      <c r="DL5" s="139"/>
      <c r="DM5" s="139"/>
      <c r="DN5" s="139"/>
      <c r="DO5" s="139"/>
      <c r="DP5" s="144"/>
      <c r="DQ5" s="182" t="s">
        <v>309</v>
      </c>
      <c r="DR5" s="139"/>
      <c r="DS5" s="139"/>
      <c r="DT5" s="139"/>
      <c r="DU5" s="139"/>
      <c r="DV5" s="139"/>
      <c r="DW5" s="139"/>
      <c r="DX5" s="139"/>
      <c r="DY5" s="139"/>
      <c r="DZ5" s="139"/>
      <c r="EA5" s="139"/>
      <c r="EB5" s="139"/>
      <c r="EC5" s="144"/>
    </row>
    <row r="6" spans="2:143" ht="11.25" customHeight="1">
      <c r="B6" s="261" t="s">
        <v>205</v>
      </c>
      <c r="C6" s="1"/>
      <c r="D6" s="1"/>
      <c r="E6" s="1"/>
      <c r="F6" s="1"/>
      <c r="G6" s="1"/>
      <c r="H6" s="1"/>
      <c r="I6" s="1"/>
      <c r="J6" s="1"/>
      <c r="K6" s="1"/>
      <c r="L6" s="1"/>
      <c r="M6" s="1"/>
      <c r="N6" s="1"/>
      <c r="O6" s="1"/>
      <c r="P6" s="1"/>
      <c r="Q6" s="269"/>
      <c r="R6" s="274">
        <v>146570</v>
      </c>
      <c r="S6" s="217"/>
      <c r="T6" s="217"/>
      <c r="U6" s="217"/>
      <c r="V6" s="217"/>
      <c r="W6" s="217"/>
      <c r="X6" s="217"/>
      <c r="Y6" s="279"/>
      <c r="Z6" s="282">
        <v>1</v>
      </c>
      <c r="AA6" s="282"/>
      <c r="AB6" s="282"/>
      <c r="AC6" s="282"/>
      <c r="AD6" s="287">
        <v>146570</v>
      </c>
      <c r="AE6" s="287"/>
      <c r="AF6" s="287"/>
      <c r="AG6" s="287"/>
      <c r="AH6" s="287"/>
      <c r="AI6" s="287"/>
      <c r="AJ6" s="287"/>
      <c r="AK6" s="287"/>
      <c r="AL6" s="283">
        <v>1.8</v>
      </c>
      <c r="AM6" s="238"/>
      <c r="AN6" s="238"/>
      <c r="AO6" s="296"/>
      <c r="AP6" s="261" t="s">
        <v>310</v>
      </c>
      <c r="AQ6" s="1"/>
      <c r="AR6" s="1"/>
      <c r="AS6" s="1"/>
      <c r="AT6" s="1"/>
      <c r="AU6" s="1"/>
      <c r="AV6" s="1"/>
      <c r="AW6" s="1"/>
      <c r="AX6" s="1"/>
      <c r="AY6" s="1"/>
      <c r="AZ6" s="1"/>
      <c r="BA6" s="1"/>
      <c r="BB6" s="1"/>
      <c r="BC6" s="1"/>
      <c r="BD6" s="1"/>
      <c r="BE6" s="1"/>
      <c r="BF6" s="269"/>
      <c r="BG6" s="274">
        <v>6162876</v>
      </c>
      <c r="BH6" s="217"/>
      <c r="BI6" s="217"/>
      <c r="BJ6" s="217"/>
      <c r="BK6" s="217"/>
      <c r="BL6" s="217"/>
      <c r="BM6" s="217"/>
      <c r="BN6" s="279"/>
      <c r="BO6" s="282">
        <v>97.6</v>
      </c>
      <c r="BP6" s="282"/>
      <c r="BQ6" s="282"/>
      <c r="BR6" s="282"/>
      <c r="BS6" s="287">
        <v>99595</v>
      </c>
      <c r="BT6" s="287"/>
      <c r="BU6" s="287"/>
      <c r="BV6" s="287"/>
      <c r="BW6" s="287"/>
      <c r="BX6" s="287"/>
      <c r="BY6" s="287"/>
      <c r="BZ6" s="287"/>
      <c r="CA6" s="287"/>
      <c r="CB6" s="325"/>
      <c r="CD6" s="260" t="s">
        <v>186</v>
      </c>
      <c r="CE6" s="265"/>
      <c r="CF6" s="265"/>
      <c r="CG6" s="265"/>
      <c r="CH6" s="265"/>
      <c r="CI6" s="265"/>
      <c r="CJ6" s="265"/>
      <c r="CK6" s="265"/>
      <c r="CL6" s="265"/>
      <c r="CM6" s="265"/>
      <c r="CN6" s="265"/>
      <c r="CO6" s="265"/>
      <c r="CP6" s="265"/>
      <c r="CQ6" s="268"/>
      <c r="CR6" s="274">
        <v>108545</v>
      </c>
      <c r="CS6" s="217"/>
      <c r="CT6" s="217"/>
      <c r="CU6" s="217"/>
      <c r="CV6" s="217"/>
      <c r="CW6" s="217"/>
      <c r="CX6" s="217"/>
      <c r="CY6" s="279"/>
      <c r="CZ6" s="291">
        <v>0.9</v>
      </c>
      <c r="DA6" s="293"/>
      <c r="DB6" s="293"/>
      <c r="DC6" s="337"/>
      <c r="DD6" s="288" t="s">
        <v>34</v>
      </c>
      <c r="DE6" s="217"/>
      <c r="DF6" s="217"/>
      <c r="DG6" s="217"/>
      <c r="DH6" s="217"/>
      <c r="DI6" s="217"/>
      <c r="DJ6" s="217"/>
      <c r="DK6" s="217"/>
      <c r="DL6" s="217"/>
      <c r="DM6" s="217"/>
      <c r="DN6" s="217"/>
      <c r="DO6" s="217"/>
      <c r="DP6" s="279"/>
      <c r="DQ6" s="288">
        <v>108545</v>
      </c>
      <c r="DR6" s="217"/>
      <c r="DS6" s="217"/>
      <c r="DT6" s="217"/>
      <c r="DU6" s="217"/>
      <c r="DV6" s="217"/>
      <c r="DW6" s="217"/>
      <c r="DX6" s="217"/>
      <c r="DY6" s="217"/>
      <c r="DZ6" s="217"/>
      <c r="EA6" s="217"/>
      <c r="EB6" s="217"/>
      <c r="EC6" s="326"/>
    </row>
    <row r="7" spans="2:143" ht="11.25" customHeight="1">
      <c r="B7" s="261" t="s">
        <v>254</v>
      </c>
      <c r="C7" s="1"/>
      <c r="D7" s="1"/>
      <c r="E7" s="1"/>
      <c r="F7" s="1"/>
      <c r="G7" s="1"/>
      <c r="H7" s="1"/>
      <c r="I7" s="1"/>
      <c r="J7" s="1"/>
      <c r="K7" s="1"/>
      <c r="L7" s="1"/>
      <c r="M7" s="1"/>
      <c r="N7" s="1"/>
      <c r="O7" s="1"/>
      <c r="P7" s="1"/>
      <c r="Q7" s="269"/>
      <c r="R7" s="274">
        <v>1757</v>
      </c>
      <c r="S7" s="217"/>
      <c r="T7" s="217"/>
      <c r="U7" s="217"/>
      <c r="V7" s="217"/>
      <c r="W7" s="217"/>
      <c r="X7" s="217"/>
      <c r="Y7" s="279"/>
      <c r="Z7" s="282">
        <v>0</v>
      </c>
      <c r="AA7" s="282"/>
      <c r="AB7" s="282"/>
      <c r="AC7" s="282"/>
      <c r="AD7" s="287">
        <v>1757</v>
      </c>
      <c r="AE7" s="287"/>
      <c r="AF7" s="287"/>
      <c r="AG7" s="287"/>
      <c r="AH7" s="287"/>
      <c r="AI7" s="287"/>
      <c r="AJ7" s="287"/>
      <c r="AK7" s="287"/>
      <c r="AL7" s="283">
        <v>0</v>
      </c>
      <c r="AM7" s="238"/>
      <c r="AN7" s="238"/>
      <c r="AO7" s="296"/>
      <c r="AP7" s="261" t="s">
        <v>313</v>
      </c>
      <c r="AQ7" s="1"/>
      <c r="AR7" s="1"/>
      <c r="AS7" s="1"/>
      <c r="AT7" s="1"/>
      <c r="AU7" s="1"/>
      <c r="AV7" s="1"/>
      <c r="AW7" s="1"/>
      <c r="AX7" s="1"/>
      <c r="AY7" s="1"/>
      <c r="AZ7" s="1"/>
      <c r="BA7" s="1"/>
      <c r="BB7" s="1"/>
      <c r="BC7" s="1"/>
      <c r="BD7" s="1"/>
      <c r="BE7" s="1"/>
      <c r="BF7" s="269"/>
      <c r="BG7" s="274">
        <v>2211053</v>
      </c>
      <c r="BH7" s="217"/>
      <c r="BI7" s="217"/>
      <c r="BJ7" s="217"/>
      <c r="BK7" s="217"/>
      <c r="BL7" s="217"/>
      <c r="BM7" s="217"/>
      <c r="BN7" s="279"/>
      <c r="BO7" s="282">
        <v>35</v>
      </c>
      <c r="BP7" s="282"/>
      <c r="BQ7" s="282"/>
      <c r="BR7" s="282"/>
      <c r="BS7" s="287">
        <v>99595</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1550524</v>
      </c>
      <c r="CS7" s="217"/>
      <c r="CT7" s="217"/>
      <c r="CU7" s="217"/>
      <c r="CV7" s="217"/>
      <c r="CW7" s="217"/>
      <c r="CX7" s="217"/>
      <c r="CY7" s="279"/>
      <c r="CZ7" s="282">
        <v>12.3</v>
      </c>
      <c r="DA7" s="282"/>
      <c r="DB7" s="282"/>
      <c r="DC7" s="282"/>
      <c r="DD7" s="288">
        <v>236546</v>
      </c>
      <c r="DE7" s="217"/>
      <c r="DF7" s="217"/>
      <c r="DG7" s="217"/>
      <c r="DH7" s="217"/>
      <c r="DI7" s="217"/>
      <c r="DJ7" s="217"/>
      <c r="DK7" s="217"/>
      <c r="DL7" s="217"/>
      <c r="DM7" s="217"/>
      <c r="DN7" s="217"/>
      <c r="DO7" s="217"/>
      <c r="DP7" s="279"/>
      <c r="DQ7" s="288">
        <v>1150699</v>
      </c>
      <c r="DR7" s="217"/>
      <c r="DS7" s="217"/>
      <c r="DT7" s="217"/>
      <c r="DU7" s="217"/>
      <c r="DV7" s="217"/>
      <c r="DW7" s="217"/>
      <c r="DX7" s="217"/>
      <c r="DY7" s="217"/>
      <c r="DZ7" s="217"/>
      <c r="EA7" s="217"/>
      <c r="EB7" s="217"/>
      <c r="EC7" s="326"/>
    </row>
    <row r="8" spans="2:143" ht="11.25" customHeight="1">
      <c r="B8" s="261" t="s">
        <v>314</v>
      </c>
      <c r="C8" s="1"/>
      <c r="D8" s="1"/>
      <c r="E8" s="1"/>
      <c r="F8" s="1"/>
      <c r="G8" s="1"/>
      <c r="H8" s="1"/>
      <c r="I8" s="1"/>
      <c r="J8" s="1"/>
      <c r="K8" s="1"/>
      <c r="L8" s="1"/>
      <c r="M8" s="1"/>
      <c r="N8" s="1"/>
      <c r="O8" s="1"/>
      <c r="P8" s="1"/>
      <c r="Q8" s="269"/>
      <c r="R8" s="274">
        <v>35434</v>
      </c>
      <c r="S8" s="217"/>
      <c r="T8" s="217"/>
      <c r="U8" s="217"/>
      <c r="V8" s="217"/>
      <c r="W8" s="217"/>
      <c r="X8" s="217"/>
      <c r="Y8" s="279"/>
      <c r="Z8" s="282">
        <v>0.3</v>
      </c>
      <c r="AA8" s="282"/>
      <c r="AB8" s="282"/>
      <c r="AC8" s="282"/>
      <c r="AD8" s="287">
        <v>35434</v>
      </c>
      <c r="AE8" s="287"/>
      <c r="AF8" s="287"/>
      <c r="AG8" s="287"/>
      <c r="AH8" s="287"/>
      <c r="AI8" s="287"/>
      <c r="AJ8" s="287"/>
      <c r="AK8" s="287"/>
      <c r="AL8" s="283">
        <v>0.4</v>
      </c>
      <c r="AM8" s="238"/>
      <c r="AN8" s="238"/>
      <c r="AO8" s="296"/>
      <c r="AP8" s="261" t="s">
        <v>317</v>
      </c>
      <c r="AQ8" s="1"/>
      <c r="AR8" s="1"/>
      <c r="AS8" s="1"/>
      <c r="AT8" s="1"/>
      <c r="AU8" s="1"/>
      <c r="AV8" s="1"/>
      <c r="AW8" s="1"/>
      <c r="AX8" s="1"/>
      <c r="AY8" s="1"/>
      <c r="AZ8" s="1"/>
      <c r="BA8" s="1"/>
      <c r="BB8" s="1"/>
      <c r="BC8" s="1"/>
      <c r="BD8" s="1"/>
      <c r="BE8" s="1"/>
      <c r="BF8" s="269"/>
      <c r="BG8" s="274">
        <v>52667</v>
      </c>
      <c r="BH8" s="217"/>
      <c r="BI8" s="217"/>
      <c r="BJ8" s="217"/>
      <c r="BK8" s="217"/>
      <c r="BL8" s="217"/>
      <c r="BM8" s="217"/>
      <c r="BN8" s="279"/>
      <c r="BO8" s="282">
        <v>0.8</v>
      </c>
      <c r="BP8" s="282"/>
      <c r="BQ8" s="282"/>
      <c r="BR8" s="282"/>
      <c r="BS8" s="287" t="s">
        <v>34</v>
      </c>
      <c r="BT8" s="287"/>
      <c r="BU8" s="287"/>
      <c r="BV8" s="287"/>
      <c r="BW8" s="287"/>
      <c r="BX8" s="287"/>
      <c r="BY8" s="287"/>
      <c r="BZ8" s="287"/>
      <c r="CA8" s="287"/>
      <c r="CB8" s="325"/>
      <c r="CD8" s="261" t="s">
        <v>318</v>
      </c>
      <c r="CE8" s="1"/>
      <c r="CF8" s="1"/>
      <c r="CG8" s="1"/>
      <c r="CH8" s="1"/>
      <c r="CI8" s="1"/>
      <c r="CJ8" s="1"/>
      <c r="CK8" s="1"/>
      <c r="CL8" s="1"/>
      <c r="CM8" s="1"/>
      <c r="CN8" s="1"/>
      <c r="CO8" s="1"/>
      <c r="CP8" s="1"/>
      <c r="CQ8" s="269"/>
      <c r="CR8" s="274">
        <v>4594238</v>
      </c>
      <c r="CS8" s="217"/>
      <c r="CT8" s="217"/>
      <c r="CU8" s="217"/>
      <c r="CV8" s="217"/>
      <c r="CW8" s="217"/>
      <c r="CX8" s="217"/>
      <c r="CY8" s="279"/>
      <c r="CZ8" s="282">
        <v>36.5</v>
      </c>
      <c r="DA8" s="282"/>
      <c r="DB8" s="282"/>
      <c r="DC8" s="282"/>
      <c r="DD8" s="288">
        <v>3291</v>
      </c>
      <c r="DE8" s="217"/>
      <c r="DF8" s="217"/>
      <c r="DG8" s="217"/>
      <c r="DH8" s="217"/>
      <c r="DI8" s="217"/>
      <c r="DJ8" s="217"/>
      <c r="DK8" s="217"/>
      <c r="DL8" s="217"/>
      <c r="DM8" s="217"/>
      <c r="DN8" s="217"/>
      <c r="DO8" s="217"/>
      <c r="DP8" s="279"/>
      <c r="DQ8" s="288">
        <v>2365067</v>
      </c>
      <c r="DR8" s="217"/>
      <c r="DS8" s="217"/>
      <c r="DT8" s="217"/>
      <c r="DU8" s="217"/>
      <c r="DV8" s="217"/>
      <c r="DW8" s="217"/>
      <c r="DX8" s="217"/>
      <c r="DY8" s="217"/>
      <c r="DZ8" s="217"/>
      <c r="EA8" s="217"/>
      <c r="EB8" s="217"/>
      <c r="EC8" s="326"/>
    </row>
    <row r="9" spans="2:143" ht="11.25" customHeight="1">
      <c r="B9" s="261" t="s">
        <v>321</v>
      </c>
      <c r="C9" s="1"/>
      <c r="D9" s="1"/>
      <c r="E9" s="1"/>
      <c r="F9" s="1"/>
      <c r="G9" s="1"/>
      <c r="H9" s="1"/>
      <c r="I9" s="1"/>
      <c r="J9" s="1"/>
      <c r="K9" s="1"/>
      <c r="L9" s="1"/>
      <c r="M9" s="1"/>
      <c r="N9" s="1"/>
      <c r="O9" s="1"/>
      <c r="P9" s="1"/>
      <c r="Q9" s="269"/>
      <c r="R9" s="274">
        <v>50398</v>
      </c>
      <c r="S9" s="217"/>
      <c r="T9" s="217"/>
      <c r="U9" s="217"/>
      <c r="V9" s="217"/>
      <c r="W9" s="217"/>
      <c r="X9" s="217"/>
      <c r="Y9" s="279"/>
      <c r="Z9" s="282">
        <v>0.4</v>
      </c>
      <c r="AA9" s="282"/>
      <c r="AB9" s="282"/>
      <c r="AC9" s="282"/>
      <c r="AD9" s="287">
        <v>50398</v>
      </c>
      <c r="AE9" s="287"/>
      <c r="AF9" s="287"/>
      <c r="AG9" s="287"/>
      <c r="AH9" s="287"/>
      <c r="AI9" s="287"/>
      <c r="AJ9" s="287"/>
      <c r="AK9" s="287"/>
      <c r="AL9" s="283">
        <v>0.6</v>
      </c>
      <c r="AM9" s="238"/>
      <c r="AN9" s="238"/>
      <c r="AO9" s="296"/>
      <c r="AP9" s="261" t="s">
        <v>312</v>
      </c>
      <c r="AQ9" s="1"/>
      <c r="AR9" s="1"/>
      <c r="AS9" s="1"/>
      <c r="AT9" s="1"/>
      <c r="AU9" s="1"/>
      <c r="AV9" s="1"/>
      <c r="AW9" s="1"/>
      <c r="AX9" s="1"/>
      <c r="AY9" s="1"/>
      <c r="AZ9" s="1"/>
      <c r="BA9" s="1"/>
      <c r="BB9" s="1"/>
      <c r="BC9" s="1"/>
      <c r="BD9" s="1"/>
      <c r="BE9" s="1"/>
      <c r="BF9" s="269"/>
      <c r="BG9" s="274">
        <v>1702525</v>
      </c>
      <c r="BH9" s="217"/>
      <c r="BI9" s="217"/>
      <c r="BJ9" s="217"/>
      <c r="BK9" s="217"/>
      <c r="BL9" s="217"/>
      <c r="BM9" s="217"/>
      <c r="BN9" s="279"/>
      <c r="BO9" s="282">
        <v>27</v>
      </c>
      <c r="BP9" s="282"/>
      <c r="BQ9" s="282"/>
      <c r="BR9" s="282"/>
      <c r="BS9" s="287" t="s">
        <v>34</v>
      </c>
      <c r="BT9" s="287"/>
      <c r="BU9" s="287"/>
      <c r="BV9" s="287"/>
      <c r="BW9" s="287"/>
      <c r="BX9" s="287"/>
      <c r="BY9" s="287"/>
      <c r="BZ9" s="287"/>
      <c r="CA9" s="287"/>
      <c r="CB9" s="325"/>
      <c r="CD9" s="261" t="s">
        <v>179</v>
      </c>
      <c r="CE9" s="1"/>
      <c r="CF9" s="1"/>
      <c r="CG9" s="1"/>
      <c r="CH9" s="1"/>
      <c r="CI9" s="1"/>
      <c r="CJ9" s="1"/>
      <c r="CK9" s="1"/>
      <c r="CL9" s="1"/>
      <c r="CM9" s="1"/>
      <c r="CN9" s="1"/>
      <c r="CO9" s="1"/>
      <c r="CP9" s="1"/>
      <c r="CQ9" s="269"/>
      <c r="CR9" s="274">
        <v>1061907</v>
      </c>
      <c r="CS9" s="217"/>
      <c r="CT9" s="217"/>
      <c r="CU9" s="217"/>
      <c r="CV9" s="217"/>
      <c r="CW9" s="217"/>
      <c r="CX9" s="217"/>
      <c r="CY9" s="279"/>
      <c r="CZ9" s="282">
        <v>8.4</v>
      </c>
      <c r="DA9" s="282"/>
      <c r="DB9" s="282"/>
      <c r="DC9" s="282"/>
      <c r="DD9" s="288">
        <v>13202</v>
      </c>
      <c r="DE9" s="217"/>
      <c r="DF9" s="217"/>
      <c r="DG9" s="217"/>
      <c r="DH9" s="217"/>
      <c r="DI9" s="217"/>
      <c r="DJ9" s="217"/>
      <c r="DK9" s="217"/>
      <c r="DL9" s="217"/>
      <c r="DM9" s="217"/>
      <c r="DN9" s="217"/>
      <c r="DO9" s="217"/>
      <c r="DP9" s="279"/>
      <c r="DQ9" s="288">
        <v>997153</v>
      </c>
      <c r="DR9" s="217"/>
      <c r="DS9" s="217"/>
      <c r="DT9" s="217"/>
      <c r="DU9" s="217"/>
      <c r="DV9" s="217"/>
      <c r="DW9" s="217"/>
      <c r="DX9" s="217"/>
      <c r="DY9" s="217"/>
      <c r="DZ9" s="217"/>
      <c r="EA9" s="217"/>
      <c r="EB9" s="217"/>
      <c r="EC9" s="326"/>
    </row>
    <row r="10" spans="2:143" ht="11.25" customHeight="1">
      <c r="B10" s="261" t="s">
        <v>323</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324</v>
      </c>
      <c r="AQ10" s="1"/>
      <c r="AR10" s="1"/>
      <c r="AS10" s="1"/>
      <c r="AT10" s="1"/>
      <c r="AU10" s="1"/>
      <c r="AV10" s="1"/>
      <c r="AW10" s="1"/>
      <c r="AX10" s="1"/>
      <c r="AY10" s="1"/>
      <c r="AZ10" s="1"/>
      <c r="BA10" s="1"/>
      <c r="BB10" s="1"/>
      <c r="BC10" s="1"/>
      <c r="BD10" s="1"/>
      <c r="BE10" s="1"/>
      <c r="BF10" s="269"/>
      <c r="BG10" s="274">
        <v>144040</v>
      </c>
      <c r="BH10" s="217"/>
      <c r="BI10" s="217"/>
      <c r="BJ10" s="217"/>
      <c r="BK10" s="217"/>
      <c r="BL10" s="217"/>
      <c r="BM10" s="217"/>
      <c r="BN10" s="279"/>
      <c r="BO10" s="282">
        <v>2.2999999999999998</v>
      </c>
      <c r="BP10" s="282"/>
      <c r="BQ10" s="282"/>
      <c r="BR10" s="282"/>
      <c r="BS10" s="287">
        <v>23955</v>
      </c>
      <c r="BT10" s="287"/>
      <c r="BU10" s="287"/>
      <c r="BV10" s="287"/>
      <c r="BW10" s="287"/>
      <c r="BX10" s="287"/>
      <c r="BY10" s="287"/>
      <c r="BZ10" s="287"/>
      <c r="CA10" s="287"/>
      <c r="CB10" s="325"/>
      <c r="CD10" s="261" t="s">
        <v>325</v>
      </c>
      <c r="CE10" s="1"/>
      <c r="CF10" s="1"/>
      <c r="CG10" s="1"/>
      <c r="CH10" s="1"/>
      <c r="CI10" s="1"/>
      <c r="CJ10" s="1"/>
      <c r="CK10" s="1"/>
      <c r="CL10" s="1"/>
      <c r="CM10" s="1"/>
      <c r="CN10" s="1"/>
      <c r="CO10" s="1"/>
      <c r="CP10" s="1"/>
      <c r="CQ10" s="269"/>
      <c r="CR10" s="274">
        <v>100</v>
      </c>
      <c r="CS10" s="217"/>
      <c r="CT10" s="217"/>
      <c r="CU10" s="217"/>
      <c r="CV10" s="217"/>
      <c r="CW10" s="217"/>
      <c r="CX10" s="217"/>
      <c r="CY10" s="279"/>
      <c r="CZ10" s="282">
        <v>0</v>
      </c>
      <c r="DA10" s="282"/>
      <c r="DB10" s="282"/>
      <c r="DC10" s="282"/>
      <c r="DD10" s="288" t="s">
        <v>34</v>
      </c>
      <c r="DE10" s="217"/>
      <c r="DF10" s="217"/>
      <c r="DG10" s="217"/>
      <c r="DH10" s="217"/>
      <c r="DI10" s="217"/>
      <c r="DJ10" s="217"/>
      <c r="DK10" s="217"/>
      <c r="DL10" s="217"/>
      <c r="DM10" s="217"/>
      <c r="DN10" s="217"/>
      <c r="DO10" s="217"/>
      <c r="DP10" s="279"/>
      <c r="DQ10" s="288">
        <v>100</v>
      </c>
      <c r="DR10" s="217"/>
      <c r="DS10" s="217"/>
      <c r="DT10" s="217"/>
      <c r="DU10" s="217"/>
      <c r="DV10" s="217"/>
      <c r="DW10" s="217"/>
      <c r="DX10" s="217"/>
      <c r="DY10" s="217"/>
      <c r="DZ10" s="217"/>
      <c r="EA10" s="217"/>
      <c r="EB10" s="217"/>
      <c r="EC10" s="326"/>
    </row>
    <row r="11" spans="2:143" ht="11.25" customHeight="1">
      <c r="B11" s="261" t="s">
        <v>327</v>
      </c>
      <c r="C11" s="1"/>
      <c r="D11" s="1"/>
      <c r="E11" s="1"/>
      <c r="F11" s="1"/>
      <c r="G11" s="1"/>
      <c r="H11" s="1"/>
      <c r="I11" s="1"/>
      <c r="J11" s="1"/>
      <c r="K11" s="1"/>
      <c r="L11" s="1"/>
      <c r="M11" s="1"/>
      <c r="N11" s="1"/>
      <c r="O11" s="1"/>
      <c r="P11" s="1"/>
      <c r="Q11" s="269"/>
      <c r="R11" s="274">
        <v>878765</v>
      </c>
      <c r="S11" s="217"/>
      <c r="T11" s="217"/>
      <c r="U11" s="217"/>
      <c r="V11" s="217"/>
      <c r="W11" s="217"/>
      <c r="X11" s="217"/>
      <c r="Y11" s="279"/>
      <c r="Z11" s="283">
        <v>6.3</v>
      </c>
      <c r="AA11" s="238"/>
      <c r="AB11" s="238"/>
      <c r="AC11" s="285"/>
      <c r="AD11" s="288">
        <v>878765</v>
      </c>
      <c r="AE11" s="217"/>
      <c r="AF11" s="217"/>
      <c r="AG11" s="217"/>
      <c r="AH11" s="217"/>
      <c r="AI11" s="217"/>
      <c r="AJ11" s="217"/>
      <c r="AK11" s="279"/>
      <c r="AL11" s="283">
        <v>10.8</v>
      </c>
      <c r="AM11" s="238"/>
      <c r="AN11" s="238"/>
      <c r="AO11" s="296"/>
      <c r="AP11" s="261" t="s">
        <v>330</v>
      </c>
      <c r="AQ11" s="1"/>
      <c r="AR11" s="1"/>
      <c r="AS11" s="1"/>
      <c r="AT11" s="1"/>
      <c r="AU11" s="1"/>
      <c r="AV11" s="1"/>
      <c r="AW11" s="1"/>
      <c r="AX11" s="1"/>
      <c r="AY11" s="1"/>
      <c r="AZ11" s="1"/>
      <c r="BA11" s="1"/>
      <c r="BB11" s="1"/>
      <c r="BC11" s="1"/>
      <c r="BD11" s="1"/>
      <c r="BE11" s="1"/>
      <c r="BF11" s="269"/>
      <c r="BG11" s="274">
        <v>311821</v>
      </c>
      <c r="BH11" s="217"/>
      <c r="BI11" s="217"/>
      <c r="BJ11" s="217"/>
      <c r="BK11" s="217"/>
      <c r="BL11" s="217"/>
      <c r="BM11" s="217"/>
      <c r="BN11" s="279"/>
      <c r="BO11" s="282">
        <v>4.9000000000000004</v>
      </c>
      <c r="BP11" s="282"/>
      <c r="BQ11" s="282"/>
      <c r="BR11" s="282"/>
      <c r="BS11" s="287">
        <v>75640</v>
      </c>
      <c r="BT11" s="287"/>
      <c r="BU11" s="287"/>
      <c r="BV11" s="287"/>
      <c r="BW11" s="287"/>
      <c r="BX11" s="287"/>
      <c r="BY11" s="287"/>
      <c r="BZ11" s="287"/>
      <c r="CA11" s="287"/>
      <c r="CB11" s="325"/>
      <c r="CD11" s="261" t="s">
        <v>332</v>
      </c>
      <c r="CE11" s="1"/>
      <c r="CF11" s="1"/>
      <c r="CG11" s="1"/>
      <c r="CH11" s="1"/>
      <c r="CI11" s="1"/>
      <c r="CJ11" s="1"/>
      <c r="CK11" s="1"/>
      <c r="CL11" s="1"/>
      <c r="CM11" s="1"/>
      <c r="CN11" s="1"/>
      <c r="CO11" s="1"/>
      <c r="CP11" s="1"/>
      <c r="CQ11" s="269"/>
      <c r="CR11" s="274">
        <v>570479</v>
      </c>
      <c r="CS11" s="217"/>
      <c r="CT11" s="217"/>
      <c r="CU11" s="217"/>
      <c r="CV11" s="217"/>
      <c r="CW11" s="217"/>
      <c r="CX11" s="217"/>
      <c r="CY11" s="279"/>
      <c r="CZ11" s="282">
        <v>4.5</v>
      </c>
      <c r="DA11" s="282"/>
      <c r="DB11" s="282"/>
      <c r="DC11" s="282"/>
      <c r="DD11" s="288">
        <v>98073</v>
      </c>
      <c r="DE11" s="217"/>
      <c r="DF11" s="217"/>
      <c r="DG11" s="217"/>
      <c r="DH11" s="217"/>
      <c r="DI11" s="217"/>
      <c r="DJ11" s="217"/>
      <c r="DK11" s="217"/>
      <c r="DL11" s="217"/>
      <c r="DM11" s="217"/>
      <c r="DN11" s="217"/>
      <c r="DO11" s="217"/>
      <c r="DP11" s="279"/>
      <c r="DQ11" s="288">
        <v>451335</v>
      </c>
      <c r="DR11" s="217"/>
      <c r="DS11" s="217"/>
      <c r="DT11" s="217"/>
      <c r="DU11" s="217"/>
      <c r="DV11" s="217"/>
      <c r="DW11" s="217"/>
      <c r="DX11" s="217"/>
      <c r="DY11" s="217"/>
      <c r="DZ11" s="217"/>
      <c r="EA11" s="217"/>
      <c r="EB11" s="217"/>
      <c r="EC11" s="326"/>
    </row>
    <row r="12" spans="2:143" ht="11.25" customHeight="1">
      <c r="B12" s="261" t="s">
        <v>259</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333</v>
      </c>
      <c r="AQ12" s="1"/>
      <c r="AR12" s="1"/>
      <c r="AS12" s="1"/>
      <c r="AT12" s="1"/>
      <c r="AU12" s="1"/>
      <c r="AV12" s="1"/>
      <c r="AW12" s="1"/>
      <c r="AX12" s="1"/>
      <c r="AY12" s="1"/>
      <c r="AZ12" s="1"/>
      <c r="BA12" s="1"/>
      <c r="BB12" s="1"/>
      <c r="BC12" s="1"/>
      <c r="BD12" s="1"/>
      <c r="BE12" s="1"/>
      <c r="BF12" s="269"/>
      <c r="BG12" s="274">
        <v>3548956</v>
      </c>
      <c r="BH12" s="217"/>
      <c r="BI12" s="217"/>
      <c r="BJ12" s="217"/>
      <c r="BK12" s="217"/>
      <c r="BL12" s="217"/>
      <c r="BM12" s="217"/>
      <c r="BN12" s="279"/>
      <c r="BO12" s="282">
        <v>56.2</v>
      </c>
      <c r="BP12" s="282"/>
      <c r="BQ12" s="282"/>
      <c r="BR12" s="282"/>
      <c r="BS12" s="287" t="s">
        <v>34</v>
      </c>
      <c r="BT12" s="287"/>
      <c r="BU12" s="287"/>
      <c r="BV12" s="287"/>
      <c r="BW12" s="287"/>
      <c r="BX12" s="287"/>
      <c r="BY12" s="287"/>
      <c r="BZ12" s="287"/>
      <c r="CA12" s="287"/>
      <c r="CB12" s="325"/>
      <c r="CD12" s="261" t="s">
        <v>334</v>
      </c>
      <c r="CE12" s="1"/>
      <c r="CF12" s="1"/>
      <c r="CG12" s="1"/>
      <c r="CH12" s="1"/>
      <c r="CI12" s="1"/>
      <c r="CJ12" s="1"/>
      <c r="CK12" s="1"/>
      <c r="CL12" s="1"/>
      <c r="CM12" s="1"/>
      <c r="CN12" s="1"/>
      <c r="CO12" s="1"/>
      <c r="CP12" s="1"/>
      <c r="CQ12" s="269"/>
      <c r="CR12" s="274">
        <v>407995</v>
      </c>
      <c r="CS12" s="217"/>
      <c r="CT12" s="217"/>
      <c r="CU12" s="217"/>
      <c r="CV12" s="217"/>
      <c r="CW12" s="217"/>
      <c r="CX12" s="217"/>
      <c r="CY12" s="279"/>
      <c r="CZ12" s="282">
        <v>3.2</v>
      </c>
      <c r="DA12" s="282"/>
      <c r="DB12" s="282"/>
      <c r="DC12" s="282"/>
      <c r="DD12" s="288" t="s">
        <v>34</v>
      </c>
      <c r="DE12" s="217"/>
      <c r="DF12" s="217"/>
      <c r="DG12" s="217"/>
      <c r="DH12" s="217"/>
      <c r="DI12" s="217"/>
      <c r="DJ12" s="217"/>
      <c r="DK12" s="217"/>
      <c r="DL12" s="217"/>
      <c r="DM12" s="217"/>
      <c r="DN12" s="217"/>
      <c r="DO12" s="217"/>
      <c r="DP12" s="279"/>
      <c r="DQ12" s="288">
        <v>403011</v>
      </c>
      <c r="DR12" s="217"/>
      <c r="DS12" s="217"/>
      <c r="DT12" s="217"/>
      <c r="DU12" s="217"/>
      <c r="DV12" s="217"/>
      <c r="DW12" s="217"/>
      <c r="DX12" s="217"/>
      <c r="DY12" s="217"/>
      <c r="DZ12" s="217"/>
      <c r="EA12" s="217"/>
      <c r="EB12" s="217"/>
      <c r="EC12" s="326"/>
    </row>
    <row r="13" spans="2:143" ht="11.25" customHeight="1">
      <c r="B13" s="261" t="s">
        <v>337</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338</v>
      </c>
      <c r="AQ13" s="1"/>
      <c r="AR13" s="1"/>
      <c r="AS13" s="1"/>
      <c r="AT13" s="1"/>
      <c r="AU13" s="1"/>
      <c r="AV13" s="1"/>
      <c r="AW13" s="1"/>
      <c r="AX13" s="1"/>
      <c r="AY13" s="1"/>
      <c r="AZ13" s="1"/>
      <c r="BA13" s="1"/>
      <c r="BB13" s="1"/>
      <c r="BC13" s="1"/>
      <c r="BD13" s="1"/>
      <c r="BE13" s="1"/>
      <c r="BF13" s="269"/>
      <c r="BG13" s="274">
        <v>3545314</v>
      </c>
      <c r="BH13" s="217"/>
      <c r="BI13" s="217"/>
      <c r="BJ13" s="217"/>
      <c r="BK13" s="217"/>
      <c r="BL13" s="217"/>
      <c r="BM13" s="217"/>
      <c r="BN13" s="279"/>
      <c r="BO13" s="282">
        <v>56.1</v>
      </c>
      <c r="BP13" s="282"/>
      <c r="BQ13" s="282"/>
      <c r="BR13" s="282"/>
      <c r="BS13" s="287" t="s">
        <v>34</v>
      </c>
      <c r="BT13" s="287"/>
      <c r="BU13" s="287"/>
      <c r="BV13" s="287"/>
      <c r="BW13" s="287"/>
      <c r="BX13" s="287"/>
      <c r="BY13" s="287"/>
      <c r="BZ13" s="287"/>
      <c r="CA13" s="287"/>
      <c r="CB13" s="325"/>
      <c r="CD13" s="261" t="s">
        <v>340</v>
      </c>
      <c r="CE13" s="1"/>
      <c r="CF13" s="1"/>
      <c r="CG13" s="1"/>
      <c r="CH13" s="1"/>
      <c r="CI13" s="1"/>
      <c r="CJ13" s="1"/>
      <c r="CK13" s="1"/>
      <c r="CL13" s="1"/>
      <c r="CM13" s="1"/>
      <c r="CN13" s="1"/>
      <c r="CO13" s="1"/>
      <c r="CP13" s="1"/>
      <c r="CQ13" s="269"/>
      <c r="CR13" s="274">
        <v>1393260</v>
      </c>
      <c r="CS13" s="217"/>
      <c r="CT13" s="217"/>
      <c r="CU13" s="217"/>
      <c r="CV13" s="217"/>
      <c r="CW13" s="217"/>
      <c r="CX13" s="217"/>
      <c r="CY13" s="279"/>
      <c r="CZ13" s="282">
        <v>11.1</v>
      </c>
      <c r="DA13" s="282"/>
      <c r="DB13" s="282"/>
      <c r="DC13" s="282"/>
      <c r="DD13" s="288">
        <v>613105</v>
      </c>
      <c r="DE13" s="217"/>
      <c r="DF13" s="217"/>
      <c r="DG13" s="217"/>
      <c r="DH13" s="217"/>
      <c r="DI13" s="217"/>
      <c r="DJ13" s="217"/>
      <c r="DK13" s="217"/>
      <c r="DL13" s="217"/>
      <c r="DM13" s="217"/>
      <c r="DN13" s="217"/>
      <c r="DO13" s="217"/>
      <c r="DP13" s="279"/>
      <c r="DQ13" s="288">
        <v>926625</v>
      </c>
      <c r="DR13" s="217"/>
      <c r="DS13" s="217"/>
      <c r="DT13" s="217"/>
      <c r="DU13" s="217"/>
      <c r="DV13" s="217"/>
      <c r="DW13" s="217"/>
      <c r="DX13" s="217"/>
      <c r="DY13" s="217"/>
      <c r="DZ13" s="217"/>
      <c r="EA13" s="217"/>
      <c r="EB13" s="217"/>
      <c r="EC13" s="326"/>
    </row>
    <row r="14" spans="2:143" ht="11.25" customHeight="1">
      <c r="B14" s="261" t="s">
        <v>296</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342</v>
      </c>
      <c r="AQ14" s="1"/>
      <c r="AR14" s="1"/>
      <c r="AS14" s="1"/>
      <c r="AT14" s="1"/>
      <c r="AU14" s="1"/>
      <c r="AV14" s="1"/>
      <c r="AW14" s="1"/>
      <c r="AX14" s="1"/>
      <c r="AY14" s="1"/>
      <c r="AZ14" s="1"/>
      <c r="BA14" s="1"/>
      <c r="BB14" s="1"/>
      <c r="BC14" s="1"/>
      <c r="BD14" s="1"/>
      <c r="BE14" s="1"/>
      <c r="BF14" s="269"/>
      <c r="BG14" s="274">
        <v>121850</v>
      </c>
      <c r="BH14" s="217"/>
      <c r="BI14" s="217"/>
      <c r="BJ14" s="217"/>
      <c r="BK14" s="217"/>
      <c r="BL14" s="217"/>
      <c r="BM14" s="217"/>
      <c r="BN14" s="279"/>
      <c r="BO14" s="282">
        <v>1.9</v>
      </c>
      <c r="BP14" s="282"/>
      <c r="BQ14" s="282"/>
      <c r="BR14" s="282"/>
      <c r="BS14" s="287" t="s">
        <v>34</v>
      </c>
      <c r="BT14" s="287"/>
      <c r="BU14" s="287"/>
      <c r="BV14" s="287"/>
      <c r="BW14" s="287"/>
      <c r="BX14" s="287"/>
      <c r="BY14" s="287"/>
      <c r="BZ14" s="287"/>
      <c r="CA14" s="287"/>
      <c r="CB14" s="325"/>
      <c r="CD14" s="261" t="s">
        <v>344</v>
      </c>
      <c r="CE14" s="1"/>
      <c r="CF14" s="1"/>
      <c r="CG14" s="1"/>
      <c r="CH14" s="1"/>
      <c r="CI14" s="1"/>
      <c r="CJ14" s="1"/>
      <c r="CK14" s="1"/>
      <c r="CL14" s="1"/>
      <c r="CM14" s="1"/>
      <c r="CN14" s="1"/>
      <c r="CO14" s="1"/>
      <c r="CP14" s="1"/>
      <c r="CQ14" s="269"/>
      <c r="CR14" s="274">
        <v>622918</v>
      </c>
      <c r="CS14" s="217"/>
      <c r="CT14" s="217"/>
      <c r="CU14" s="217"/>
      <c r="CV14" s="217"/>
      <c r="CW14" s="217"/>
      <c r="CX14" s="217"/>
      <c r="CY14" s="279"/>
      <c r="CZ14" s="282">
        <v>5</v>
      </c>
      <c r="DA14" s="282"/>
      <c r="DB14" s="282"/>
      <c r="DC14" s="282"/>
      <c r="DD14" s="288">
        <v>27929</v>
      </c>
      <c r="DE14" s="217"/>
      <c r="DF14" s="217"/>
      <c r="DG14" s="217"/>
      <c r="DH14" s="217"/>
      <c r="DI14" s="217"/>
      <c r="DJ14" s="217"/>
      <c r="DK14" s="217"/>
      <c r="DL14" s="217"/>
      <c r="DM14" s="217"/>
      <c r="DN14" s="217"/>
      <c r="DO14" s="217"/>
      <c r="DP14" s="279"/>
      <c r="DQ14" s="288">
        <v>597696</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20678</v>
      </c>
      <c r="S15" s="217"/>
      <c r="T15" s="217"/>
      <c r="U15" s="217"/>
      <c r="V15" s="217"/>
      <c r="W15" s="217"/>
      <c r="X15" s="217"/>
      <c r="Y15" s="279"/>
      <c r="Z15" s="282">
        <v>0.1</v>
      </c>
      <c r="AA15" s="282"/>
      <c r="AB15" s="282"/>
      <c r="AC15" s="282"/>
      <c r="AD15" s="287">
        <v>20678</v>
      </c>
      <c r="AE15" s="287"/>
      <c r="AF15" s="287"/>
      <c r="AG15" s="287"/>
      <c r="AH15" s="287"/>
      <c r="AI15" s="287"/>
      <c r="AJ15" s="287"/>
      <c r="AK15" s="287"/>
      <c r="AL15" s="283">
        <v>0.3</v>
      </c>
      <c r="AM15" s="238"/>
      <c r="AN15" s="238"/>
      <c r="AO15" s="296"/>
      <c r="AP15" s="261" t="s">
        <v>347</v>
      </c>
      <c r="AQ15" s="1"/>
      <c r="AR15" s="1"/>
      <c r="AS15" s="1"/>
      <c r="AT15" s="1"/>
      <c r="AU15" s="1"/>
      <c r="AV15" s="1"/>
      <c r="AW15" s="1"/>
      <c r="AX15" s="1"/>
      <c r="AY15" s="1"/>
      <c r="AZ15" s="1"/>
      <c r="BA15" s="1"/>
      <c r="BB15" s="1"/>
      <c r="BC15" s="1"/>
      <c r="BD15" s="1"/>
      <c r="BE15" s="1"/>
      <c r="BF15" s="269"/>
      <c r="BG15" s="274">
        <v>281017</v>
      </c>
      <c r="BH15" s="217"/>
      <c r="BI15" s="217"/>
      <c r="BJ15" s="217"/>
      <c r="BK15" s="217"/>
      <c r="BL15" s="217"/>
      <c r="BM15" s="217"/>
      <c r="BN15" s="279"/>
      <c r="BO15" s="282">
        <v>4.4000000000000004</v>
      </c>
      <c r="BP15" s="282"/>
      <c r="BQ15" s="282"/>
      <c r="BR15" s="282"/>
      <c r="BS15" s="287" t="s">
        <v>34</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1453373</v>
      </c>
      <c r="CS15" s="217"/>
      <c r="CT15" s="217"/>
      <c r="CU15" s="217"/>
      <c r="CV15" s="217"/>
      <c r="CW15" s="217"/>
      <c r="CX15" s="217"/>
      <c r="CY15" s="279"/>
      <c r="CZ15" s="282">
        <v>11.6</v>
      </c>
      <c r="DA15" s="282"/>
      <c r="DB15" s="282"/>
      <c r="DC15" s="282"/>
      <c r="DD15" s="288">
        <v>146281</v>
      </c>
      <c r="DE15" s="217"/>
      <c r="DF15" s="217"/>
      <c r="DG15" s="217"/>
      <c r="DH15" s="217"/>
      <c r="DI15" s="217"/>
      <c r="DJ15" s="217"/>
      <c r="DK15" s="217"/>
      <c r="DL15" s="217"/>
      <c r="DM15" s="217"/>
      <c r="DN15" s="217"/>
      <c r="DO15" s="217"/>
      <c r="DP15" s="279"/>
      <c r="DQ15" s="288">
        <v>1222507</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108116</v>
      </c>
      <c r="S16" s="217"/>
      <c r="T16" s="217"/>
      <c r="U16" s="217"/>
      <c r="V16" s="217"/>
      <c r="W16" s="217"/>
      <c r="X16" s="217"/>
      <c r="Y16" s="279"/>
      <c r="Z16" s="282">
        <v>0.8</v>
      </c>
      <c r="AA16" s="282"/>
      <c r="AB16" s="282"/>
      <c r="AC16" s="282"/>
      <c r="AD16" s="287">
        <v>108116</v>
      </c>
      <c r="AE16" s="287"/>
      <c r="AF16" s="287"/>
      <c r="AG16" s="287"/>
      <c r="AH16" s="287"/>
      <c r="AI16" s="287"/>
      <c r="AJ16" s="287"/>
      <c r="AK16" s="287"/>
      <c r="AL16" s="283">
        <v>1.3</v>
      </c>
      <c r="AM16" s="238"/>
      <c r="AN16" s="238"/>
      <c r="AO16" s="296"/>
      <c r="AP16" s="261" t="s">
        <v>352</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319</v>
      </c>
      <c r="CE16" s="1"/>
      <c r="CF16" s="1"/>
      <c r="CG16" s="1"/>
      <c r="CH16" s="1"/>
      <c r="CI16" s="1"/>
      <c r="CJ16" s="1"/>
      <c r="CK16" s="1"/>
      <c r="CL16" s="1"/>
      <c r="CM16" s="1"/>
      <c r="CN16" s="1"/>
      <c r="CO16" s="1"/>
      <c r="CP16" s="1"/>
      <c r="CQ16" s="269"/>
      <c r="CR16" s="274" t="s">
        <v>34</v>
      </c>
      <c r="CS16" s="217"/>
      <c r="CT16" s="217"/>
      <c r="CU16" s="217"/>
      <c r="CV16" s="217"/>
      <c r="CW16" s="217"/>
      <c r="CX16" s="217"/>
      <c r="CY16" s="279"/>
      <c r="CZ16" s="282" t="s">
        <v>34</v>
      </c>
      <c r="DA16" s="282"/>
      <c r="DB16" s="282"/>
      <c r="DC16" s="282"/>
      <c r="DD16" s="288" t="s">
        <v>34</v>
      </c>
      <c r="DE16" s="217"/>
      <c r="DF16" s="217"/>
      <c r="DG16" s="217"/>
      <c r="DH16" s="217"/>
      <c r="DI16" s="217"/>
      <c r="DJ16" s="217"/>
      <c r="DK16" s="217"/>
      <c r="DL16" s="217"/>
      <c r="DM16" s="217"/>
      <c r="DN16" s="217"/>
      <c r="DO16" s="217"/>
      <c r="DP16" s="279"/>
      <c r="DQ16" s="288" t="s">
        <v>34</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189816</v>
      </c>
      <c r="S17" s="217"/>
      <c r="T17" s="217"/>
      <c r="U17" s="217"/>
      <c r="V17" s="217"/>
      <c r="W17" s="217"/>
      <c r="X17" s="217"/>
      <c r="Y17" s="279"/>
      <c r="Z17" s="282">
        <v>1.4</v>
      </c>
      <c r="AA17" s="282"/>
      <c r="AB17" s="282"/>
      <c r="AC17" s="282"/>
      <c r="AD17" s="287">
        <v>189816</v>
      </c>
      <c r="AE17" s="287"/>
      <c r="AF17" s="287"/>
      <c r="AG17" s="287"/>
      <c r="AH17" s="287"/>
      <c r="AI17" s="287"/>
      <c r="AJ17" s="287"/>
      <c r="AK17" s="287"/>
      <c r="AL17" s="283">
        <v>2.2999999999999998</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810962</v>
      </c>
      <c r="CS17" s="217"/>
      <c r="CT17" s="217"/>
      <c r="CU17" s="217"/>
      <c r="CV17" s="217"/>
      <c r="CW17" s="217"/>
      <c r="CX17" s="217"/>
      <c r="CY17" s="279"/>
      <c r="CZ17" s="282">
        <v>6.4</v>
      </c>
      <c r="DA17" s="282"/>
      <c r="DB17" s="282"/>
      <c r="DC17" s="282"/>
      <c r="DD17" s="288" t="s">
        <v>34</v>
      </c>
      <c r="DE17" s="217"/>
      <c r="DF17" s="217"/>
      <c r="DG17" s="217"/>
      <c r="DH17" s="217"/>
      <c r="DI17" s="217"/>
      <c r="DJ17" s="217"/>
      <c r="DK17" s="217"/>
      <c r="DL17" s="217"/>
      <c r="DM17" s="217"/>
      <c r="DN17" s="217"/>
      <c r="DO17" s="217"/>
      <c r="DP17" s="279"/>
      <c r="DQ17" s="288">
        <v>810962</v>
      </c>
      <c r="DR17" s="217"/>
      <c r="DS17" s="217"/>
      <c r="DT17" s="217"/>
      <c r="DU17" s="217"/>
      <c r="DV17" s="217"/>
      <c r="DW17" s="217"/>
      <c r="DX17" s="217"/>
      <c r="DY17" s="217"/>
      <c r="DZ17" s="217"/>
      <c r="EA17" s="217"/>
      <c r="EB17" s="217"/>
      <c r="EC17" s="326"/>
    </row>
    <row r="18" spans="2:133" ht="11.25" customHeight="1">
      <c r="B18" s="261" t="s">
        <v>354</v>
      </c>
      <c r="C18" s="1"/>
      <c r="D18" s="1"/>
      <c r="E18" s="1"/>
      <c r="F18" s="1"/>
      <c r="G18" s="1"/>
      <c r="H18" s="1"/>
      <c r="I18" s="1"/>
      <c r="J18" s="1"/>
      <c r="K18" s="1"/>
      <c r="L18" s="1"/>
      <c r="M18" s="1"/>
      <c r="N18" s="1"/>
      <c r="O18" s="1"/>
      <c r="P18" s="1"/>
      <c r="Q18" s="269"/>
      <c r="R18" s="274">
        <v>38308</v>
      </c>
      <c r="S18" s="217"/>
      <c r="T18" s="217"/>
      <c r="U18" s="217"/>
      <c r="V18" s="217"/>
      <c r="W18" s="217"/>
      <c r="X18" s="217"/>
      <c r="Y18" s="279"/>
      <c r="Z18" s="282">
        <v>0.3</v>
      </c>
      <c r="AA18" s="282"/>
      <c r="AB18" s="282"/>
      <c r="AC18" s="282"/>
      <c r="AD18" s="287">
        <v>38308</v>
      </c>
      <c r="AE18" s="287"/>
      <c r="AF18" s="287"/>
      <c r="AG18" s="287"/>
      <c r="AH18" s="287"/>
      <c r="AI18" s="287"/>
      <c r="AJ18" s="287"/>
      <c r="AK18" s="287"/>
      <c r="AL18" s="283">
        <v>0.5</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355</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151508</v>
      </c>
      <c r="S19" s="217"/>
      <c r="T19" s="217"/>
      <c r="U19" s="217"/>
      <c r="V19" s="217"/>
      <c r="W19" s="217"/>
      <c r="X19" s="217"/>
      <c r="Y19" s="279"/>
      <c r="Z19" s="282">
        <v>1.1000000000000001</v>
      </c>
      <c r="AA19" s="282"/>
      <c r="AB19" s="282"/>
      <c r="AC19" s="282"/>
      <c r="AD19" s="287">
        <v>151508</v>
      </c>
      <c r="AE19" s="287"/>
      <c r="AF19" s="287"/>
      <c r="AG19" s="287"/>
      <c r="AH19" s="287"/>
      <c r="AI19" s="287"/>
      <c r="AJ19" s="287"/>
      <c r="AK19" s="287"/>
      <c r="AL19" s="283">
        <v>1.9</v>
      </c>
      <c r="AM19" s="238"/>
      <c r="AN19" s="238"/>
      <c r="AO19" s="296"/>
      <c r="AP19" s="261" t="s">
        <v>359</v>
      </c>
      <c r="AQ19" s="1"/>
      <c r="AR19" s="1"/>
      <c r="AS19" s="1"/>
      <c r="AT19" s="1"/>
      <c r="AU19" s="1"/>
      <c r="AV19" s="1"/>
      <c r="AW19" s="1"/>
      <c r="AX19" s="1"/>
      <c r="AY19" s="1"/>
      <c r="AZ19" s="1"/>
      <c r="BA19" s="1"/>
      <c r="BB19" s="1"/>
      <c r="BC19" s="1"/>
      <c r="BD19" s="1"/>
      <c r="BE19" s="1"/>
      <c r="BF19" s="269"/>
      <c r="BG19" s="274">
        <v>152272</v>
      </c>
      <c r="BH19" s="217"/>
      <c r="BI19" s="217"/>
      <c r="BJ19" s="217"/>
      <c r="BK19" s="217"/>
      <c r="BL19" s="217"/>
      <c r="BM19" s="217"/>
      <c r="BN19" s="279"/>
      <c r="BO19" s="282">
        <v>2.4</v>
      </c>
      <c r="BP19" s="282"/>
      <c r="BQ19" s="282"/>
      <c r="BR19" s="282"/>
      <c r="BS19" s="287" t="s">
        <v>34</v>
      </c>
      <c r="BT19" s="287"/>
      <c r="BU19" s="287"/>
      <c r="BV19" s="287"/>
      <c r="BW19" s="287"/>
      <c r="BX19" s="287"/>
      <c r="BY19" s="287"/>
      <c r="BZ19" s="287"/>
      <c r="CA19" s="287"/>
      <c r="CB19" s="325"/>
      <c r="CD19" s="261" t="s">
        <v>331</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t="s">
        <v>34</v>
      </c>
      <c r="S20" s="217"/>
      <c r="T20" s="217"/>
      <c r="U20" s="217"/>
      <c r="V20" s="217"/>
      <c r="W20" s="217"/>
      <c r="X20" s="217"/>
      <c r="Y20" s="279"/>
      <c r="Z20" s="282" t="s">
        <v>34</v>
      </c>
      <c r="AA20" s="282"/>
      <c r="AB20" s="282"/>
      <c r="AC20" s="282"/>
      <c r="AD20" s="287" t="s">
        <v>34</v>
      </c>
      <c r="AE20" s="287"/>
      <c r="AF20" s="287"/>
      <c r="AG20" s="287"/>
      <c r="AH20" s="287"/>
      <c r="AI20" s="287"/>
      <c r="AJ20" s="287"/>
      <c r="AK20" s="287"/>
      <c r="AL20" s="283" t="s">
        <v>34</v>
      </c>
      <c r="AM20" s="238"/>
      <c r="AN20" s="238"/>
      <c r="AO20" s="296"/>
      <c r="AP20" s="261" t="s">
        <v>362</v>
      </c>
      <c r="AQ20" s="1"/>
      <c r="AR20" s="1"/>
      <c r="AS20" s="1"/>
      <c r="AT20" s="1"/>
      <c r="AU20" s="1"/>
      <c r="AV20" s="1"/>
      <c r="AW20" s="1"/>
      <c r="AX20" s="1"/>
      <c r="AY20" s="1"/>
      <c r="AZ20" s="1"/>
      <c r="BA20" s="1"/>
      <c r="BB20" s="1"/>
      <c r="BC20" s="1"/>
      <c r="BD20" s="1"/>
      <c r="BE20" s="1"/>
      <c r="BF20" s="269"/>
      <c r="BG20" s="274">
        <v>152272</v>
      </c>
      <c r="BH20" s="217"/>
      <c r="BI20" s="217"/>
      <c r="BJ20" s="217"/>
      <c r="BK20" s="217"/>
      <c r="BL20" s="217"/>
      <c r="BM20" s="217"/>
      <c r="BN20" s="279"/>
      <c r="BO20" s="282">
        <v>2.4</v>
      </c>
      <c r="BP20" s="282"/>
      <c r="BQ20" s="282"/>
      <c r="BR20" s="282"/>
      <c r="BS20" s="287" t="s">
        <v>34</v>
      </c>
      <c r="BT20" s="287"/>
      <c r="BU20" s="287"/>
      <c r="BV20" s="287"/>
      <c r="BW20" s="287"/>
      <c r="BX20" s="287"/>
      <c r="BY20" s="287"/>
      <c r="BZ20" s="287"/>
      <c r="CA20" s="287"/>
      <c r="CB20" s="325"/>
      <c r="CD20" s="261" t="s">
        <v>77</v>
      </c>
      <c r="CE20" s="1"/>
      <c r="CF20" s="1"/>
      <c r="CG20" s="1"/>
      <c r="CH20" s="1"/>
      <c r="CI20" s="1"/>
      <c r="CJ20" s="1"/>
      <c r="CK20" s="1"/>
      <c r="CL20" s="1"/>
      <c r="CM20" s="1"/>
      <c r="CN20" s="1"/>
      <c r="CO20" s="1"/>
      <c r="CP20" s="1"/>
      <c r="CQ20" s="269"/>
      <c r="CR20" s="274">
        <v>12574301</v>
      </c>
      <c r="CS20" s="217"/>
      <c r="CT20" s="217"/>
      <c r="CU20" s="217"/>
      <c r="CV20" s="217"/>
      <c r="CW20" s="217"/>
      <c r="CX20" s="217"/>
      <c r="CY20" s="279"/>
      <c r="CZ20" s="282">
        <v>100</v>
      </c>
      <c r="DA20" s="282"/>
      <c r="DB20" s="282"/>
      <c r="DC20" s="282"/>
      <c r="DD20" s="288">
        <v>1138427</v>
      </c>
      <c r="DE20" s="217"/>
      <c r="DF20" s="217"/>
      <c r="DG20" s="217"/>
      <c r="DH20" s="217"/>
      <c r="DI20" s="217"/>
      <c r="DJ20" s="217"/>
      <c r="DK20" s="217"/>
      <c r="DL20" s="217"/>
      <c r="DM20" s="217"/>
      <c r="DN20" s="217"/>
      <c r="DO20" s="217"/>
      <c r="DP20" s="279"/>
      <c r="DQ20" s="288">
        <v>9033700</v>
      </c>
      <c r="DR20" s="217"/>
      <c r="DS20" s="217"/>
      <c r="DT20" s="217"/>
      <c r="DU20" s="217"/>
      <c r="DV20" s="217"/>
      <c r="DW20" s="217"/>
      <c r="DX20" s="217"/>
      <c r="DY20" s="217"/>
      <c r="DZ20" s="217"/>
      <c r="EA20" s="217"/>
      <c r="EB20" s="217"/>
      <c r="EC20" s="326"/>
    </row>
    <row r="21" spans="2:133" ht="11.25" customHeight="1">
      <c r="B21" s="261" t="s">
        <v>365</v>
      </c>
      <c r="C21" s="1"/>
      <c r="D21" s="1"/>
      <c r="E21" s="1"/>
      <c r="F21" s="1"/>
      <c r="G21" s="1"/>
      <c r="H21" s="1"/>
      <c r="I21" s="1"/>
      <c r="J21" s="1"/>
      <c r="K21" s="1"/>
      <c r="L21" s="1"/>
      <c r="M21" s="1"/>
      <c r="N21" s="1"/>
      <c r="O21" s="1"/>
      <c r="P21" s="1"/>
      <c r="Q21" s="269"/>
      <c r="R21" s="274">
        <v>646040</v>
      </c>
      <c r="S21" s="217"/>
      <c r="T21" s="217"/>
      <c r="U21" s="217"/>
      <c r="V21" s="217"/>
      <c r="W21" s="217"/>
      <c r="X21" s="217"/>
      <c r="Y21" s="279"/>
      <c r="Z21" s="282">
        <v>4.5999999999999996</v>
      </c>
      <c r="AA21" s="282"/>
      <c r="AB21" s="282"/>
      <c r="AC21" s="282"/>
      <c r="AD21" s="287">
        <v>550717</v>
      </c>
      <c r="AE21" s="287"/>
      <c r="AF21" s="287"/>
      <c r="AG21" s="287"/>
      <c r="AH21" s="287"/>
      <c r="AI21" s="287"/>
      <c r="AJ21" s="287"/>
      <c r="AK21" s="287"/>
      <c r="AL21" s="283">
        <v>6.7</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150</v>
      </c>
      <c r="BH21" s="217"/>
      <c r="BI21" s="217"/>
      <c r="BJ21" s="217"/>
      <c r="BK21" s="217"/>
      <c r="BL21" s="217"/>
      <c r="BM21" s="217"/>
      <c r="BN21" s="279"/>
      <c r="BO21" s="282">
        <v>0</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368</v>
      </c>
      <c r="C22" s="1"/>
      <c r="D22" s="1"/>
      <c r="E22" s="1"/>
      <c r="F22" s="1"/>
      <c r="G22" s="1"/>
      <c r="H22" s="1"/>
      <c r="I22" s="1"/>
      <c r="J22" s="1"/>
      <c r="K22" s="1"/>
      <c r="L22" s="1"/>
      <c r="M22" s="1"/>
      <c r="N22" s="1"/>
      <c r="O22" s="1"/>
      <c r="P22" s="1"/>
      <c r="Q22" s="269"/>
      <c r="R22" s="274">
        <v>550717</v>
      </c>
      <c r="S22" s="217"/>
      <c r="T22" s="217"/>
      <c r="U22" s="217"/>
      <c r="V22" s="217"/>
      <c r="W22" s="217"/>
      <c r="X22" s="217"/>
      <c r="Y22" s="279"/>
      <c r="Z22" s="282">
        <v>3.9</v>
      </c>
      <c r="AA22" s="282"/>
      <c r="AB22" s="282"/>
      <c r="AC22" s="282"/>
      <c r="AD22" s="287">
        <v>550717</v>
      </c>
      <c r="AE22" s="287"/>
      <c r="AF22" s="287"/>
      <c r="AG22" s="287"/>
      <c r="AH22" s="287"/>
      <c r="AI22" s="287"/>
      <c r="AJ22" s="287"/>
      <c r="AK22" s="287"/>
      <c r="AL22" s="283">
        <v>6.7</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371</v>
      </c>
      <c r="C23" s="1"/>
      <c r="D23" s="1"/>
      <c r="E23" s="1"/>
      <c r="F23" s="1"/>
      <c r="G23" s="1"/>
      <c r="H23" s="1"/>
      <c r="I23" s="1"/>
      <c r="J23" s="1"/>
      <c r="K23" s="1"/>
      <c r="L23" s="1"/>
      <c r="M23" s="1"/>
      <c r="N23" s="1"/>
      <c r="O23" s="1"/>
      <c r="P23" s="1"/>
      <c r="Q23" s="269"/>
      <c r="R23" s="274">
        <v>95292</v>
      </c>
      <c r="S23" s="217"/>
      <c r="T23" s="217"/>
      <c r="U23" s="217"/>
      <c r="V23" s="217"/>
      <c r="W23" s="217"/>
      <c r="X23" s="217"/>
      <c r="Y23" s="279"/>
      <c r="Z23" s="282">
        <v>0.7</v>
      </c>
      <c r="AA23" s="282"/>
      <c r="AB23" s="282"/>
      <c r="AC23" s="282"/>
      <c r="AD23" s="287" t="s">
        <v>34</v>
      </c>
      <c r="AE23" s="287"/>
      <c r="AF23" s="287"/>
      <c r="AG23" s="287"/>
      <c r="AH23" s="287"/>
      <c r="AI23" s="287"/>
      <c r="AJ23" s="287"/>
      <c r="AK23" s="287"/>
      <c r="AL23" s="283" t="s">
        <v>34</v>
      </c>
      <c r="AM23" s="238"/>
      <c r="AN23" s="238"/>
      <c r="AO23" s="296"/>
      <c r="AP23" s="261" t="s">
        <v>176</v>
      </c>
      <c r="AQ23" s="300"/>
      <c r="AR23" s="300"/>
      <c r="AS23" s="300"/>
      <c r="AT23" s="300"/>
      <c r="AU23" s="300"/>
      <c r="AV23" s="300"/>
      <c r="AW23" s="300"/>
      <c r="AX23" s="300"/>
      <c r="AY23" s="300"/>
      <c r="AZ23" s="300"/>
      <c r="BA23" s="300"/>
      <c r="BB23" s="300"/>
      <c r="BC23" s="300"/>
      <c r="BD23" s="300"/>
      <c r="BE23" s="300"/>
      <c r="BF23" s="314"/>
      <c r="BG23" s="274">
        <v>152122</v>
      </c>
      <c r="BH23" s="217"/>
      <c r="BI23" s="217"/>
      <c r="BJ23" s="217"/>
      <c r="BK23" s="217"/>
      <c r="BL23" s="217"/>
      <c r="BM23" s="217"/>
      <c r="BN23" s="279"/>
      <c r="BO23" s="282">
        <v>2.4</v>
      </c>
      <c r="BP23" s="282"/>
      <c r="BQ23" s="282"/>
      <c r="BR23" s="282"/>
      <c r="BS23" s="287" t="s">
        <v>34</v>
      </c>
      <c r="BT23" s="287"/>
      <c r="BU23" s="287"/>
      <c r="BV23" s="287"/>
      <c r="BW23" s="287"/>
      <c r="BX23" s="287"/>
      <c r="BY23" s="287"/>
      <c r="BZ23" s="287"/>
      <c r="CA23" s="287"/>
      <c r="CB23" s="325"/>
      <c r="CD23" s="182" t="s">
        <v>153</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374</v>
      </c>
      <c r="DA23" s="139"/>
      <c r="DB23" s="139"/>
      <c r="DC23" s="144"/>
      <c r="DD23" s="182" t="s">
        <v>375</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v>31</v>
      </c>
      <c r="S24" s="217"/>
      <c r="T24" s="217"/>
      <c r="U24" s="217"/>
      <c r="V24" s="217"/>
      <c r="W24" s="217"/>
      <c r="X24" s="217"/>
      <c r="Y24" s="279"/>
      <c r="Z24" s="282">
        <v>0</v>
      </c>
      <c r="AA24" s="282"/>
      <c r="AB24" s="282"/>
      <c r="AC24" s="282"/>
      <c r="AD24" s="287" t="s">
        <v>34</v>
      </c>
      <c r="AE24" s="287"/>
      <c r="AF24" s="287"/>
      <c r="AG24" s="287"/>
      <c r="AH24" s="287"/>
      <c r="AI24" s="287"/>
      <c r="AJ24" s="287"/>
      <c r="AK24" s="287"/>
      <c r="AL24" s="283" t="s">
        <v>34</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5872949</v>
      </c>
      <c r="CS24" s="276"/>
      <c r="CT24" s="276"/>
      <c r="CU24" s="276"/>
      <c r="CV24" s="276"/>
      <c r="CW24" s="276"/>
      <c r="CX24" s="276"/>
      <c r="CY24" s="278"/>
      <c r="CZ24" s="291">
        <v>46.7</v>
      </c>
      <c r="DA24" s="293"/>
      <c r="DB24" s="293"/>
      <c r="DC24" s="337"/>
      <c r="DD24" s="341">
        <v>3616160</v>
      </c>
      <c r="DE24" s="276"/>
      <c r="DF24" s="276"/>
      <c r="DG24" s="276"/>
      <c r="DH24" s="276"/>
      <c r="DI24" s="276"/>
      <c r="DJ24" s="276"/>
      <c r="DK24" s="278"/>
      <c r="DL24" s="341">
        <v>3174443</v>
      </c>
      <c r="DM24" s="276"/>
      <c r="DN24" s="276"/>
      <c r="DO24" s="276"/>
      <c r="DP24" s="276"/>
      <c r="DQ24" s="276"/>
      <c r="DR24" s="276"/>
      <c r="DS24" s="276"/>
      <c r="DT24" s="276"/>
      <c r="DU24" s="276"/>
      <c r="DV24" s="278"/>
      <c r="DW24" s="291">
        <v>38.799999999999997</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8392722</v>
      </c>
      <c r="S25" s="217"/>
      <c r="T25" s="217"/>
      <c r="U25" s="217"/>
      <c r="V25" s="217"/>
      <c r="W25" s="217"/>
      <c r="X25" s="217"/>
      <c r="Y25" s="279"/>
      <c r="Z25" s="282">
        <v>60.1</v>
      </c>
      <c r="AA25" s="282"/>
      <c r="AB25" s="282"/>
      <c r="AC25" s="282"/>
      <c r="AD25" s="287">
        <v>8145277</v>
      </c>
      <c r="AE25" s="287"/>
      <c r="AF25" s="287"/>
      <c r="AG25" s="287"/>
      <c r="AH25" s="287"/>
      <c r="AI25" s="287"/>
      <c r="AJ25" s="287"/>
      <c r="AK25" s="287"/>
      <c r="AL25" s="283">
        <v>99.7</v>
      </c>
      <c r="AM25" s="238"/>
      <c r="AN25" s="238"/>
      <c r="AO25" s="296"/>
      <c r="AP25" s="261" t="s">
        <v>383</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234</v>
      </c>
      <c r="CE25" s="1"/>
      <c r="CF25" s="1"/>
      <c r="CG25" s="1"/>
      <c r="CH25" s="1"/>
      <c r="CI25" s="1"/>
      <c r="CJ25" s="1"/>
      <c r="CK25" s="1"/>
      <c r="CL25" s="1"/>
      <c r="CM25" s="1"/>
      <c r="CN25" s="1"/>
      <c r="CO25" s="1"/>
      <c r="CP25" s="1"/>
      <c r="CQ25" s="269"/>
      <c r="CR25" s="274">
        <v>1717323</v>
      </c>
      <c r="CS25" s="313"/>
      <c r="CT25" s="313"/>
      <c r="CU25" s="313"/>
      <c r="CV25" s="313"/>
      <c r="CW25" s="313"/>
      <c r="CX25" s="313"/>
      <c r="CY25" s="332"/>
      <c r="CZ25" s="283">
        <v>13.7</v>
      </c>
      <c r="DA25" s="335"/>
      <c r="DB25" s="335"/>
      <c r="DC25" s="338"/>
      <c r="DD25" s="288">
        <v>1600031</v>
      </c>
      <c r="DE25" s="313"/>
      <c r="DF25" s="313"/>
      <c r="DG25" s="313"/>
      <c r="DH25" s="313"/>
      <c r="DI25" s="313"/>
      <c r="DJ25" s="313"/>
      <c r="DK25" s="332"/>
      <c r="DL25" s="288">
        <v>1485306</v>
      </c>
      <c r="DM25" s="313"/>
      <c r="DN25" s="313"/>
      <c r="DO25" s="313"/>
      <c r="DP25" s="313"/>
      <c r="DQ25" s="313"/>
      <c r="DR25" s="313"/>
      <c r="DS25" s="313"/>
      <c r="DT25" s="313"/>
      <c r="DU25" s="313"/>
      <c r="DV25" s="332"/>
      <c r="DW25" s="283">
        <v>18.100000000000001</v>
      </c>
      <c r="DX25" s="335"/>
      <c r="DY25" s="335"/>
      <c r="DZ25" s="335"/>
      <c r="EA25" s="335"/>
      <c r="EB25" s="335"/>
      <c r="EC25" s="360"/>
    </row>
    <row r="26" spans="2:133" ht="11.25" customHeight="1">
      <c r="B26" s="261" t="s">
        <v>336</v>
      </c>
      <c r="C26" s="1"/>
      <c r="D26" s="1"/>
      <c r="E26" s="1"/>
      <c r="F26" s="1"/>
      <c r="G26" s="1"/>
      <c r="H26" s="1"/>
      <c r="I26" s="1"/>
      <c r="J26" s="1"/>
      <c r="K26" s="1"/>
      <c r="L26" s="1"/>
      <c r="M26" s="1"/>
      <c r="N26" s="1"/>
      <c r="O26" s="1"/>
      <c r="P26" s="1"/>
      <c r="Q26" s="269"/>
      <c r="R26" s="274">
        <v>2565</v>
      </c>
      <c r="S26" s="217"/>
      <c r="T26" s="217"/>
      <c r="U26" s="217"/>
      <c r="V26" s="217"/>
      <c r="W26" s="217"/>
      <c r="X26" s="217"/>
      <c r="Y26" s="279"/>
      <c r="Z26" s="282">
        <v>0</v>
      </c>
      <c r="AA26" s="282"/>
      <c r="AB26" s="282"/>
      <c r="AC26" s="282"/>
      <c r="AD26" s="287">
        <v>2565</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241</v>
      </c>
      <c r="CE26" s="1"/>
      <c r="CF26" s="1"/>
      <c r="CG26" s="1"/>
      <c r="CH26" s="1"/>
      <c r="CI26" s="1"/>
      <c r="CJ26" s="1"/>
      <c r="CK26" s="1"/>
      <c r="CL26" s="1"/>
      <c r="CM26" s="1"/>
      <c r="CN26" s="1"/>
      <c r="CO26" s="1"/>
      <c r="CP26" s="1"/>
      <c r="CQ26" s="269"/>
      <c r="CR26" s="274">
        <v>1022084</v>
      </c>
      <c r="CS26" s="217"/>
      <c r="CT26" s="217"/>
      <c r="CU26" s="217"/>
      <c r="CV26" s="217"/>
      <c r="CW26" s="217"/>
      <c r="CX26" s="217"/>
      <c r="CY26" s="279"/>
      <c r="CZ26" s="283">
        <v>8.1</v>
      </c>
      <c r="DA26" s="335"/>
      <c r="DB26" s="335"/>
      <c r="DC26" s="338"/>
      <c r="DD26" s="288">
        <v>938519</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43433</v>
      </c>
      <c r="S27" s="217"/>
      <c r="T27" s="217"/>
      <c r="U27" s="217"/>
      <c r="V27" s="217"/>
      <c r="W27" s="217"/>
      <c r="X27" s="217"/>
      <c r="Y27" s="279"/>
      <c r="Z27" s="282">
        <v>0.3</v>
      </c>
      <c r="AA27" s="282"/>
      <c r="AB27" s="282"/>
      <c r="AC27" s="282"/>
      <c r="AD27" s="287" t="s">
        <v>34</v>
      </c>
      <c r="AE27" s="287"/>
      <c r="AF27" s="287"/>
      <c r="AG27" s="287"/>
      <c r="AH27" s="287"/>
      <c r="AI27" s="287"/>
      <c r="AJ27" s="287"/>
      <c r="AK27" s="287"/>
      <c r="AL27" s="283" t="s">
        <v>34</v>
      </c>
      <c r="AM27" s="238"/>
      <c r="AN27" s="238"/>
      <c r="AO27" s="296"/>
      <c r="AP27" s="261" t="s">
        <v>129</v>
      </c>
      <c r="AQ27" s="1"/>
      <c r="AR27" s="1"/>
      <c r="AS27" s="1"/>
      <c r="AT27" s="1"/>
      <c r="AU27" s="1"/>
      <c r="AV27" s="1"/>
      <c r="AW27" s="1"/>
      <c r="AX27" s="1"/>
      <c r="AY27" s="1"/>
      <c r="AZ27" s="1"/>
      <c r="BA27" s="1"/>
      <c r="BB27" s="1"/>
      <c r="BC27" s="1"/>
      <c r="BD27" s="1"/>
      <c r="BE27" s="1"/>
      <c r="BF27" s="269"/>
      <c r="BG27" s="274">
        <v>6315148</v>
      </c>
      <c r="BH27" s="217"/>
      <c r="BI27" s="217"/>
      <c r="BJ27" s="217"/>
      <c r="BK27" s="217"/>
      <c r="BL27" s="217"/>
      <c r="BM27" s="217"/>
      <c r="BN27" s="279"/>
      <c r="BO27" s="282">
        <v>100</v>
      </c>
      <c r="BP27" s="282"/>
      <c r="BQ27" s="282"/>
      <c r="BR27" s="282"/>
      <c r="BS27" s="287">
        <v>99595</v>
      </c>
      <c r="BT27" s="287"/>
      <c r="BU27" s="287"/>
      <c r="BV27" s="287"/>
      <c r="BW27" s="287"/>
      <c r="BX27" s="287"/>
      <c r="BY27" s="287"/>
      <c r="BZ27" s="287"/>
      <c r="CA27" s="287"/>
      <c r="CB27" s="325"/>
      <c r="CD27" s="261" t="s">
        <v>385</v>
      </c>
      <c r="CE27" s="1"/>
      <c r="CF27" s="1"/>
      <c r="CG27" s="1"/>
      <c r="CH27" s="1"/>
      <c r="CI27" s="1"/>
      <c r="CJ27" s="1"/>
      <c r="CK27" s="1"/>
      <c r="CL27" s="1"/>
      <c r="CM27" s="1"/>
      <c r="CN27" s="1"/>
      <c r="CO27" s="1"/>
      <c r="CP27" s="1"/>
      <c r="CQ27" s="269"/>
      <c r="CR27" s="274">
        <v>3344664</v>
      </c>
      <c r="CS27" s="313"/>
      <c r="CT27" s="313"/>
      <c r="CU27" s="313"/>
      <c r="CV27" s="313"/>
      <c r="CW27" s="313"/>
      <c r="CX27" s="313"/>
      <c r="CY27" s="332"/>
      <c r="CZ27" s="283">
        <v>26.6</v>
      </c>
      <c r="DA27" s="335"/>
      <c r="DB27" s="335"/>
      <c r="DC27" s="338"/>
      <c r="DD27" s="288">
        <v>1205167</v>
      </c>
      <c r="DE27" s="313"/>
      <c r="DF27" s="313"/>
      <c r="DG27" s="313"/>
      <c r="DH27" s="313"/>
      <c r="DI27" s="313"/>
      <c r="DJ27" s="313"/>
      <c r="DK27" s="332"/>
      <c r="DL27" s="288">
        <v>878175</v>
      </c>
      <c r="DM27" s="313"/>
      <c r="DN27" s="313"/>
      <c r="DO27" s="313"/>
      <c r="DP27" s="313"/>
      <c r="DQ27" s="313"/>
      <c r="DR27" s="313"/>
      <c r="DS27" s="313"/>
      <c r="DT27" s="313"/>
      <c r="DU27" s="313"/>
      <c r="DV27" s="332"/>
      <c r="DW27" s="283">
        <v>10.7</v>
      </c>
      <c r="DX27" s="335"/>
      <c r="DY27" s="335"/>
      <c r="DZ27" s="335"/>
      <c r="EA27" s="335"/>
      <c r="EB27" s="335"/>
      <c r="EC27" s="360"/>
    </row>
    <row r="28" spans="2:133" ht="11.25" customHeight="1">
      <c r="B28" s="261" t="s">
        <v>387</v>
      </c>
      <c r="C28" s="1"/>
      <c r="D28" s="1"/>
      <c r="E28" s="1"/>
      <c r="F28" s="1"/>
      <c r="G28" s="1"/>
      <c r="H28" s="1"/>
      <c r="I28" s="1"/>
      <c r="J28" s="1"/>
      <c r="K28" s="1"/>
      <c r="L28" s="1"/>
      <c r="M28" s="1"/>
      <c r="N28" s="1"/>
      <c r="O28" s="1"/>
      <c r="P28" s="1"/>
      <c r="Q28" s="269"/>
      <c r="R28" s="274">
        <v>43731</v>
      </c>
      <c r="S28" s="217"/>
      <c r="T28" s="217"/>
      <c r="U28" s="217"/>
      <c r="V28" s="217"/>
      <c r="W28" s="217"/>
      <c r="X28" s="217"/>
      <c r="Y28" s="279"/>
      <c r="Z28" s="282">
        <v>0.3</v>
      </c>
      <c r="AA28" s="282"/>
      <c r="AB28" s="282"/>
      <c r="AC28" s="282"/>
      <c r="AD28" s="287">
        <v>10126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165</v>
      </c>
      <c r="CE28" s="1"/>
      <c r="CF28" s="1"/>
      <c r="CG28" s="1"/>
      <c r="CH28" s="1"/>
      <c r="CI28" s="1"/>
      <c r="CJ28" s="1"/>
      <c r="CK28" s="1"/>
      <c r="CL28" s="1"/>
      <c r="CM28" s="1"/>
      <c r="CN28" s="1"/>
      <c r="CO28" s="1"/>
      <c r="CP28" s="1"/>
      <c r="CQ28" s="269"/>
      <c r="CR28" s="274">
        <v>810962</v>
      </c>
      <c r="CS28" s="217"/>
      <c r="CT28" s="217"/>
      <c r="CU28" s="217"/>
      <c r="CV28" s="217"/>
      <c r="CW28" s="217"/>
      <c r="CX28" s="217"/>
      <c r="CY28" s="279"/>
      <c r="CZ28" s="283">
        <v>6.4</v>
      </c>
      <c r="DA28" s="335"/>
      <c r="DB28" s="335"/>
      <c r="DC28" s="338"/>
      <c r="DD28" s="288">
        <v>810962</v>
      </c>
      <c r="DE28" s="217"/>
      <c r="DF28" s="217"/>
      <c r="DG28" s="217"/>
      <c r="DH28" s="217"/>
      <c r="DI28" s="217"/>
      <c r="DJ28" s="217"/>
      <c r="DK28" s="279"/>
      <c r="DL28" s="288">
        <v>810962</v>
      </c>
      <c r="DM28" s="217"/>
      <c r="DN28" s="217"/>
      <c r="DO28" s="217"/>
      <c r="DP28" s="217"/>
      <c r="DQ28" s="217"/>
      <c r="DR28" s="217"/>
      <c r="DS28" s="217"/>
      <c r="DT28" s="217"/>
      <c r="DU28" s="217"/>
      <c r="DV28" s="279"/>
      <c r="DW28" s="283">
        <v>9.9</v>
      </c>
      <c r="DX28" s="335"/>
      <c r="DY28" s="335"/>
      <c r="DZ28" s="335"/>
      <c r="EA28" s="335"/>
      <c r="EB28" s="335"/>
      <c r="EC28" s="360"/>
    </row>
    <row r="29" spans="2:133" ht="11.25" customHeight="1">
      <c r="B29" s="261" t="s">
        <v>137</v>
      </c>
      <c r="C29" s="1"/>
      <c r="D29" s="1"/>
      <c r="E29" s="1"/>
      <c r="F29" s="1"/>
      <c r="G29" s="1"/>
      <c r="H29" s="1"/>
      <c r="I29" s="1"/>
      <c r="J29" s="1"/>
      <c r="K29" s="1"/>
      <c r="L29" s="1"/>
      <c r="M29" s="1"/>
      <c r="N29" s="1"/>
      <c r="O29" s="1"/>
      <c r="P29" s="1"/>
      <c r="Q29" s="269"/>
      <c r="R29" s="274">
        <v>15765</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245</v>
      </c>
      <c r="CE29" s="41"/>
      <c r="CF29" s="261" t="s">
        <v>24</v>
      </c>
      <c r="CG29" s="1"/>
      <c r="CH29" s="1"/>
      <c r="CI29" s="1"/>
      <c r="CJ29" s="1"/>
      <c r="CK29" s="1"/>
      <c r="CL29" s="1"/>
      <c r="CM29" s="1"/>
      <c r="CN29" s="1"/>
      <c r="CO29" s="1"/>
      <c r="CP29" s="1"/>
      <c r="CQ29" s="269"/>
      <c r="CR29" s="274">
        <v>810962</v>
      </c>
      <c r="CS29" s="313"/>
      <c r="CT29" s="313"/>
      <c r="CU29" s="313"/>
      <c r="CV29" s="313"/>
      <c r="CW29" s="313"/>
      <c r="CX29" s="313"/>
      <c r="CY29" s="332"/>
      <c r="CZ29" s="283">
        <v>6.4</v>
      </c>
      <c r="DA29" s="335"/>
      <c r="DB29" s="335"/>
      <c r="DC29" s="338"/>
      <c r="DD29" s="288">
        <v>810962</v>
      </c>
      <c r="DE29" s="313"/>
      <c r="DF29" s="313"/>
      <c r="DG29" s="313"/>
      <c r="DH29" s="313"/>
      <c r="DI29" s="313"/>
      <c r="DJ29" s="313"/>
      <c r="DK29" s="332"/>
      <c r="DL29" s="288">
        <v>810962</v>
      </c>
      <c r="DM29" s="313"/>
      <c r="DN29" s="313"/>
      <c r="DO29" s="313"/>
      <c r="DP29" s="313"/>
      <c r="DQ29" s="313"/>
      <c r="DR29" s="313"/>
      <c r="DS29" s="313"/>
      <c r="DT29" s="313"/>
      <c r="DU29" s="313"/>
      <c r="DV29" s="332"/>
      <c r="DW29" s="283">
        <v>9.9</v>
      </c>
      <c r="DX29" s="335"/>
      <c r="DY29" s="335"/>
      <c r="DZ29" s="335"/>
      <c r="EA29" s="335"/>
      <c r="EB29" s="335"/>
      <c r="EC29" s="360"/>
    </row>
    <row r="30" spans="2:133" ht="11.25" customHeight="1">
      <c r="B30" s="261" t="s">
        <v>389</v>
      </c>
      <c r="C30" s="1"/>
      <c r="D30" s="1"/>
      <c r="E30" s="1"/>
      <c r="F30" s="1"/>
      <c r="G30" s="1"/>
      <c r="H30" s="1"/>
      <c r="I30" s="1"/>
      <c r="J30" s="1"/>
      <c r="K30" s="1"/>
      <c r="L30" s="1"/>
      <c r="M30" s="1"/>
      <c r="N30" s="1"/>
      <c r="O30" s="1"/>
      <c r="P30" s="1"/>
      <c r="Q30" s="269"/>
      <c r="R30" s="274">
        <v>2136772</v>
      </c>
      <c r="S30" s="217"/>
      <c r="T30" s="217"/>
      <c r="U30" s="217"/>
      <c r="V30" s="217"/>
      <c r="W30" s="217"/>
      <c r="X30" s="217"/>
      <c r="Y30" s="279"/>
      <c r="Z30" s="282">
        <v>15.3</v>
      </c>
      <c r="AA30" s="282"/>
      <c r="AB30" s="282"/>
      <c r="AC30" s="282"/>
      <c r="AD30" s="287" t="s">
        <v>34</v>
      </c>
      <c r="AE30" s="287"/>
      <c r="AF30" s="287"/>
      <c r="AG30" s="287"/>
      <c r="AH30" s="287"/>
      <c r="AI30" s="287"/>
      <c r="AJ30" s="287"/>
      <c r="AK30" s="287"/>
      <c r="AL30" s="283" t="s">
        <v>34</v>
      </c>
      <c r="AM30" s="238"/>
      <c r="AN30" s="238"/>
      <c r="AO30" s="296"/>
      <c r="AP30" s="182" t="s">
        <v>153</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286</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794946</v>
      </c>
      <c r="CS30" s="217"/>
      <c r="CT30" s="217"/>
      <c r="CU30" s="217"/>
      <c r="CV30" s="217"/>
      <c r="CW30" s="217"/>
      <c r="CX30" s="217"/>
      <c r="CY30" s="279"/>
      <c r="CZ30" s="283">
        <v>6.3</v>
      </c>
      <c r="DA30" s="335"/>
      <c r="DB30" s="335"/>
      <c r="DC30" s="338"/>
      <c r="DD30" s="288">
        <v>794946</v>
      </c>
      <c r="DE30" s="217"/>
      <c r="DF30" s="217"/>
      <c r="DG30" s="217"/>
      <c r="DH30" s="217"/>
      <c r="DI30" s="217"/>
      <c r="DJ30" s="217"/>
      <c r="DK30" s="279"/>
      <c r="DL30" s="288">
        <v>794946</v>
      </c>
      <c r="DM30" s="217"/>
      <c r="DN30" s="217"/>
      <c r="DO30" s="217"/>
      <c r="DP30" s="217"/>
      <c r="DQ30" s="217"/>
      <c r="DR30" s="217"/>
      <c r="DS30" s="217"/>
      <c r="DT30" s="217"/>
      <c r="DU30" s="217"/>
      <c r="DV30" s="279"/>
      <c r="DW30" s="283">
        <v>9.6999999999999993</v>
      </c>
      <c r="DX30" s="335"/>
      <c r="DY30" s="335"/>
      <c r="DZ30" s="335"/>
      <c r="EA30" s="335"/>
      <c r="EB30" s="335"/>
      <c r="EC30" s="360"/>
    </row>
    <row r="31" spans="2:133" ht="11.25" customHeight="1">
      <c r="B31" s="262" t="s">
        <v>391</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392</v>
      </c>
      <c r="AQ31" s="178"/>
      <c r="AR31" s="178"/>
      <c r="AS31" s="178"/>
      <c r="AT31" s="306" t="s">
        <v>346</v>
      </c>
      <c r="AU31" s="265"/>
      <c r="AV31" s="265"/>
      <c r="AW31" s="265"/>
      <c r="AX31" s="260" t="s">
        <v>92</v>
      </c>
      <c r="AY31" s="265"/>
      <c r="AZ31" s="265"/>
      <c r="BA31" s="265"/>
      <c r="BB31" s="265"/>
      <c r="BC31" s="265"/>
      <c r="BD31" s="265"/>
      <c r="BE31" s="265"/>
      <c r="BF31" s="268"/>
      <c r="BG31" s="318">
        <v>99.3</v>
      </c>
      <c r="BH31" s="322"/>
      <c r="BI31" s="322"/>
      <c r="BJ31" s="322"/>
      <c r="BK31" s="322"/>
      <c r="BL31" s="322"/>
      <c r="BM31" s="293">
        <v>97.9</v>
      </c>
      <c r="BN31" s="322"/>
      <c r="BO31" s="322"/>
      <c r="BP31" s="322"/>
      <c r="BQ31" s="324"/>
      <c r="BR31" s="318">
        <v>99.3</v>
      </c>
      <c r="BS31" s="322"/>
      <c r="BT31" s="322"/>
      <c r="BU31" s="322"/>
      <c r="BV31" s="322"/>
      <c r="BW31" s="322"/>
      <c r="BX31" s="293">
        <v>97.8</v>
      </c>
      <c r="BY31" s="322"/>
      <c r="BZ31" s="322"/>
      <c r="CA31" s="322"/>
      <c r="CB31" s="324"/>
      <c r="CD31" s="134"/>
      <c r="CE31" s="42"/>
      <c r="CF31" s="261" t="s">
        <v>394</v>
      </c>
      <c r="CG31" s="1"/>
      <c r="CH31" s="1"/>
      <c r="CI31" s="1"/>
      <c r="CJ31" s="1"/>
      <c r="CK31" s="1"/>
      <c r="CL31" s="1"/>
      <c r="CM31" s="1"/>
      <c r="CN31" s="1"/>
      <c r="CO31" s="1"/>
      <c r="CP31" s="1"/>
      <c r="CQ31" s="269"/>
      <c r="CR31" s="274">
        <v>16016</v>
      </c>
      <c r="CS31" s="313"/>
      <c r="CT31" s="313"/>
      <c r="CU31" s="313"/>
      <c r="CV31" s="313"/>
      <c r="CW31" s="313"/>
      <c r="CX31" s="313"/>
      <c r="CY31" s="332"/>
      <c r="CZ31" s="283">
        <v>0.1</v>
      </c>
      <c r="DA31" s="335"/>
      <c r="DB31" s="335"/>
      <c r="DC31" s="338"/>
      <c r="DD31" s="288">
        <v>16016</v>
      </c>
      <c r="DE31" s="313"/>
      <c r="DF31" s="313"/>
      <c r="DG31" s="313"/>
      <c r="DH31" s="313"/>
      <c r="DI31" s="313"/>
      <c r="DJ31" s="313"/>
      <c r="DK31" s="332"/>
      <c r="DL31" s="288">
        <v>16016</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322</v>
      </c>
      <c r="C32" s="1"/>
      <c r="D32" s="1"/>
      <c r="E32" s="1"/>
      <c r="F32" s="1"/>
      <c r="G32" s="1"/>
      <c r="H32" s="1"/>
      <c r="I32" s="1"/>
      <c r="J32" s="1"/>
      <c r="K32" s="1"/>
      <c r="L32" s="1"/>
      <c r="M32" s="1"/>
      <c r="N32" s="1"/>
      <c r="O32" s="1"/>
      <c r="P32" s="1"/>
      <c r="Q32" s="269"/>
      <c r="R32" s="274">
        <v>1009217</v>
      </c>
      <c r="S32" s="217"/>
      <c r="T32" s="217"/>
      <c r="U32" s="217"/>
      <c r="V32" s="217"/>
      <c r="W32" s="217"/>
      <c r="X32" s="217"/>
      <c r="Y32" s="279"/>
      <c r="Z32" s="282">
        <v>7.2</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110</v>
      </c>
      <c r="AX32" s="261" t="s">
        <v>395</v>
      </c>
      <c r="AY32" s="1"/>
      <c r="AZ32" s="1"/>
      <c r="BA32" s="1"/>
      <c r="BB32" s="1"/>
      <c r="BC32" s="1"/>
      <c r="BD32" s="1"/>
      <c r="BE32" s="1"/>
      <c r="BF32" s="269"/>
      <c r="BG32" s="319">
        <v>99.1</v>
      </c>
      <c r="BH32" s="313"/>
      <c r="BI32" s="313"/>
      <c r="BJ32" s="313"/>
      <c r="BK32" s="313"/>
      <c r="BL32" s="313"/>
      <c r="BM32" s="238">
        <v>97.6</v>
      </c>
      <c r="BN32" s="313"/>
      <c r="BO32" s="313"/>
      <c r="BP32" s="313"/>
      <c r="BQ32" s="316"/>
      <c r="BR32" s="319">
        <v>99</v>
      </c>
      <c r="BS32" s="313"/>
      <c r="BT32" s="313"/>
      <c r="BU32" s="313"/>
      <c r="BV32" s="313"/>
      <c r="BW32" s="313"/>
      <c r="BX32" s="238">
        <v>97.6</v>
      </c>
      <c r="BY32" s="313"/>
      <c r="BZ32" s="313"/>
      <c r="CA32" s="313"/>
      <c r="CB32" s="316"/>
      <c r="CD32" s="135"/>
      <c r="CE32" s="142"/>
      <c r="CF32" s="261" t="s">
        <v>396</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341</v>
      </c>
      <c r="C33" s="1"/>
      <c r="D33" s="1"/>
      <c r="E33" s="1"/>
      <c r="F33" s="1"/>
      <c r="G33" s="1"/>
      <c r="H33" s="1"/>
      <c r="I33" s="1"/>
      <c r="J33" s="1"/>
      <c r="K33" s="1"/>
      <c r="L33" s="1"/>
      <c r="M33" s="1"/>
      <c r="N33" s="1"/>
      <c r="O33" s="1"/>
      <c r="P33" s="1"/>
      <c r="Q33" s="269"/>
      <c r="R33" s="274">
        <v>35031</v>
      </c>
      <c r="S33" s="217"/>
      <c r="T33" s="217"/>
      <c r="U33" s="217"/>
      <c r="V33" s="217"/>
      <c r="W33" s="217"/>
      <c r="X33" s="217"/>
      <c r="Y33" s="279"/>
      <c r="Z33" s="282">
        <v>0.3</v>
      </c>
      <c r="AA33" s="282"/>
      <c r="AB33" s="282"/>
      <c r="AC33" s="282"/>
      <c r="AD33" s="287">
        <v>3138</v>
      </c>
      <c r="AE33" s="287"/>
      <c r="AF33" s="287"/>
      <c r="AG33" s="287"/>
      <c r="AH33" s="287"/>
      <c r="AI33" s="287"/>
      <c r="AJ33" s="287"/>
      <c r="AK33" s="287"/>
      <c r="AL33" s="283">
        <v>0</v>
      </c>
      <c r="AM33" s="238"/>
      <c r="AN33" s="238"/>
      <c r="AO33" s="296"/>
      <c r="AP33" s="177"/>
      <c r="AQ33" s="179"/>
      <c r="AR33" s="179"/>
      <c r="AS33" s="179"/>
      <c r="AT33" s="308"/>
      <c r="AU33" s="267"/>
      <c r="AV33" s="267"/>
      <c r="AW33" s="267"/>
      <c r="AX33" s="263" t="s">
        <v>397</v>
      </c>
      <c r="AY33" s="267"/>
      <c r="AZ33" s="267"/>
      <c r="BA33" s="267"/>
      <c r="BB33" s="267"/>
      <c r="BC33" s="267"/>
      <c r="BD33" s="267"/>
      <c r="BE33" s="267"/>
      <c r="BF33" s="271"/>
      <c r="BG33" s="320">
        <v>99.5</v>
      </c>
      <c r="BH33" s="312"/>
      <c r="BI33" s="312"/>
      <c r="BJ33" s="312"/>
      <c r="BK33" s="312"/>
      <c r="BL33" s="312"/>
      <c r="BM33" s="294">
        <v>98</v>
      </c>
      <c r="BN33" s="312"/>
      <c r="BO33" s="312"/>
      <c r="BP33" s="312"/>
      <c r="BQ33" s="317"/>
      <c r="BR33" s="320">
        <v>99.5</v>
      </c>
      <c r="BS33" s="312"/>
      <c r="BT33" s="312"/>
      <c r="BU33" s="312"/>
      <c r="BV33" s="312"/>
      <c r="BW33" s="312"/>
      <c r="BX33" s="294">
        <v>97.9</v>
      </c>
      <c r="BY33" s="312"/>
      <c r="BZ33" s="312"/>
      <c r="CA33" s="312"/>
      <c r="CB33" s="317"/>
      <c r="CD33" s="261" t="s">
        <v>377</v>
      </c>
      <c r="CE33" s="1"/>
      <c r="CF33" s="1"/>
      <c r="CG33" s="1"/>
      <c r="CH33" s="1"/>
      <c r="CI33" s="1"/>
      <c r="CJ33" s="1"/>
      <c r="CK33" s="1"/>
      <c r="CL33" s="1"/>
      <c r="CM33" s="1"/>
      <c r="CN33" s="1"/>
      <c r="CO33" s="1"/>
      <c r="CP33" s="1"/>
      <c r="CQ33" s="269"/>
      <c r="CR33" s="274">
        <v>5562925</v>
      </c>
      <c r="CS33" s="313"/>
      <c r="CT33" s="313"/>
      <c r="CU33" s="313"/>
      <c r="CV33" s="313"/>
      <c r="CW33" s="313"/>
      <c r="CX33" s="313"/>
      <c r="CY33" s="332"/>
      <c r="CZ33" s="283">
        <v>44.2</v>
      </c>
      <c r="DA33" s="335"/>
      <c r="DB33" s="335"/>
      <c r="DC33" s="338"/>
      <c r="DD33" s="288">
        <v>5012886</v>
      </c>
      <c r="DE33" s="313"/>
      <c r="DF33" s="313"/>
      <c r="DG33" s="313"/>
      <c r="DH33" s="313"/>
      <c r="DI33" s="313"/>
      <c r="DJ33" s="313"/>
      <c r="DK33" s="332"/>
      <c r="DL33" s="288">
        <v>3820760</v>
      </c>
      <c r="DM33" s="313"/>
      <c r="DN33" s="313"/>
      <c r="DO33" s="313"/>
      <c r="DP33" s="313"/>
      <c r="DQ33" s="313"/>
      <c r="DR33" s="313"/>
      <c r="DS33" s="313"/>
      <c r="DT33" s="313"/>
      <c r="DU33" s="313"/>
      <c r="DV33" s="332"/>
      <c r="DW33" s="283">
        <v>46.7</v>
      </c>
      <c r="DX33" s="335"/>
      <c r="DY33" s="335"/>
      <c r="DZ33" s="335"/>
      <c r="EA33" s="335"/>
      <c r="EB33" s="335"/>
      <c r="EC33" s="360"/>
    </row>
    <row r="34" spans="2:133" ht="11.25" customHeight="1">
      <c r="B34" s="261" t="s">
        <v>275</v>
      </c>
      <c r="C34" s="1"/>
      <c r="D34" s="1"/>
      <c r="E34" s="1"/>
      <c r="F34" s="1"/>
      <c r="G34" s="1"/>
      <c r="H34" s="1"/>
      <c r="I34" s="1"/>
      <c r="J34" s="1"/>
      <c r="K34" s="1"/>
      <c r="L34" s="1"/>
      <c r="M34" s="1"/>
      <c r="N34" s="1"/>
      <c r="O34" s="1"/>
      <c r="P34" s="1"/>
      <c r="Q34" s="269"/>
      <c r="R34" s="274">
        <v>54708</v>
      </c>
      <c r="S34" s="217"/>
      <c r="T34" s="217"/>
      <c r="U34" s="217"/>
      <c r="V34" s="217"/>
      <c r="W34" s="217"/>
      <c r="X34" s="217"/>
      <c r="Y34" s="279"/>
      <c r="Z34" s="282">
        <v>0.4</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356</v>
      </c>
      <c r="CE34" s="1"/>
      <c r="CF34" s="1"/>
      <c r="CG34" s="1"/>
      <c r="CH34" s="1"/>
      <c r="CI34" s="1"/>
      <c r="CJ34" s="1"/>
      <c r="CK34" s="1"/>
      <c r="CL34" s="1"/>
      <c r="CM34" s="1"/>
      <c r="CN34" s="1"/>
      <c r="CO34" s="1"/>
      <c r="CP34" s="1"/>
      <c r="CQ34" s="269"/>
      <c r="CR34" s="274">
        <v>2096217</v>
      </c>
      <c r="CS34" s="217"/>
      <c r="CT34" s="217"/>
      <c r="CU34" s="217"/>
      <c r="CV34" s="217"/>
      <c r="CW34" s="217"/>
      <c r="CX34" s="217"/>
      <c r="CY34" s="279"/>
      <c r="CZ34" s="283">
        <v>16.7</v>
      </c>
      <c r="DA34" s="335"/>
      <c r="DB34" s="335"/>
      <c r="DC34" s="338"/>
      <c r="DD34" s="288">
        <v>1940498</v>
      </c>
      <c r="DE34" s="217"/>
      <c r="DF34" s="217"/>
      <c r="DG34" s="217"/>
      <c r="DH34" s="217"/>
      <c r="DI34" s="217"/>
      <c r="DJ34" s="217"/>
      <c r="DK34" s="279"/>
      <c r="DL34" s="288">
        <v>1668625</v>
      </c>
      <c r="DM34" s="217"/>
      <c r="DN34" s="217"/>
      <c r="DO34" s="217"/>
      <c r="DP34" s="217"/>
      <c r="DQ34" s="217"/>
      <c r="DR34" s="217"/>
      <c r="DS34" s="217"/>
      <c r="DT34" s="217"/>
      <c r="DU34" s="217"/>
      <c r="DV34" s="279"/>
      <c r="DW34" s="283">
        <v>20.399999999999999</v>
      </c>
      <c r="DX34" s="335"/>
      <c r="DY34" s="335"/>
      <c r="DZ34" s="335"/>
      <c r="EA34" s="335"/>
      <c r="EB34" s="335"/>
      <c r="EC34" s="360"/>
    </row>
    <row r="35" spans="2:133" ht="11.25" customHeight="1">
      <c r="B35" s="261" t="s">
        <v>398</v>
      </c>
      <c r="C35" s="1"/>
      <c r="D35" s="1"/>
      <c r="E35" s="1"/>
      <c r="F35" s="1"/>
      <c r="G35" s="1"/>
      <c r="H35" s="1"/>
      <c r="I35" s="1"/>
      <c r="J35" s="1"/>
      <c r="K35" s="1"/>
      <c r="L35" s="1"/>
      <c r="M35" s="1"/>
      <c r="N35" s="1"/>
      <c r="O35" s="1"/>
      <c r="P35" s="1"/>
      <c r="Q35" s="269"/>
      <c r="R35" s="274">
        <v>762142</v>
      </c>
      <c r="S35" s="217"/>
      <c r="T35" s="217"/>
      <c r="U35" s="217"/>
      <c r="V35" s="217"/>
      <c r="W35" s="217"/>
      <c r="X35" s="217"/>
      <c r="Y35" s="279"/>
      <c r="Z35" s="282">
        <v>5.5</v>
      </c>
      <c r="AA35" s="282"/>
      <c r="AB35" s="282"/>
      <c r="AC35" s="282"/>
      <c r="AD35" s="287" t="s">
        <v>34</v>
      </c>
      <c r="AE35" s="287"/>
      <c r="AF35" s="287"/>
      <c r="AG35" s="287"/>
      <c r="AH35" s="287"/>
      <c r="AI35" s="287"/>
      <c r="AJ35" s="287"/>
      <c r="AK35" s="287"/>
      <c r="AL35" s="283" t="s">
        <v>34</v>
      </c>
      <c r="AM35" s="238"/>
      <c r="AN35" s="238"/>
      <c r="AO35" s="296"/>
      <c r="AP35" s="95"/>
      <c r="AQ35" s="182" t="s">
        <v>155</v>
      </c>
      <c r="AR35" s="139"/>
      <c r="AS35" s="139"/>
      <c r="AT35" s="139"/>
      <c r="AU35" s="139"/>
      <c r="AV35" s="139"/>
      <c r="AW35" s="139"/>
      <c r="AX35" s="139"/>
      <c r="AY35" s="139"/>
      <c r="AZ35" s="139"/>
      <c r="BA35" s="139"/>
      <c r="BB35" s="139"/>
      <c r="BC35" s="139"/>
      <c r="BD35" s="139"/>
      <c r="BE35" s="139"/>
      <c r="BF35" s="144"/>
      <c r="BG35" s="182" t="s">
        <v>399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360</v>
      </c>
      <c r="CE35" s="1"/>
      <c r="CF35" s="1"/>
      <c r="CG35" s="1"/>
      <c r="CH35" s="1"/>
      <c r="CI35" s="1"/>
      <c r="CJ35" s="1"/>
      <c r="CK35" s="1"/>
      <c r="CL35" s="1"/>
      <c r="CM35" s="1"/>
      <c r="CN35" s="1"/>
      <c r="CO35" s="1"/>
      <c r="CP35" s="1"/>
      <c r="CQ35" s="269"/>
      <c r="CR35" s="274">
        <v>41479</v>
      </c>
      <c r="CS35" s="313"/>
      <c r="CT35" s="313"/>
      <c r="CU35" s="313"/>
      <c r="CV35" s="313"/>
      <c r="CW35" s="313"/>
      <c r="CX35" s="313"/>
      <c r="CY35" s="332"/>
      <c r="CZ35" s="283">
        <v>0.3</v>
      </c>
      <c r="DA35" s="335"/>
      <c r="DB35" s="335"/>
      <c r="DC35" s="338"/>
      <c r="DD35" s="288">
        <v>36570</v>
      </c>
      <c r="DE35" s="313"/>
      <c r="DF35" s="313"/>
      <c r="DG35" s="313"/>
      <c r="DH35" s="313"/>
      <c r="DI35" s="313"/>
      <c r="DJ35" s="313"/>
      <c r="DK35" s="332"/>
      <c r="DL35" s="288">
        <v>28311</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117</v>
      </c>
      <c r="C36" s="1"/>
      <c r="D36" s="1"/>
      <c r="E36" s="1"/>
      <c r="F36" s="1"/>
      <c r="G36" s="1"/>
      <c r="H36" s="1"/>
      <c r="I36" s="1"/>
      <c r="J36" s="1"/>
      <c r="K36" s="1"/>
      <c r="L36" s="1"/>
      <c r="M36" s="1"/>
      <c r="N36" s="1"/>
      <c r="O36" s="1"/>
      <c r="P36" s="1"/>
      <c r="Q36" s="269"/>
      <c r="R36" s="274">
        <v>877341</v>
      </c>
      <c r="S36" s="217"/>
      <c r="T36" s="217"/>
      <c r="U36" s="217"/>
      <c r="V36" s="217"/>
      <c r="W36" s="217"/>
      <c r="X36" s="217"/>
      <c r="Y36" s="279"/>
      <c r="Z36" s="282">
        <v>6.3</v>
      </c>
      <c r="AA36" s="282"/>
      <c r="AB36" s="282"/>
      <c r="AC36" s="282"/>
      <c r="AD36" s="287" t="s">
        <v>34</v>
      </c>
      <c r="AE36" s="287"/>
      <c r="AF36" s="287"/>
      <c r="AG36" s="287"/>
      <c r="AH36" s="287"/>
      <c r="AI36" s="287"/>
      <c r="AJ36" s="287"/>
      <c r="AK36" s="287"/>
      <c r="AL36" s="283" t="s">
        <v>34</v>
      </c>
      <c r="AM36" s="238"/>
      <c r="AN36" s="238"/>
      <c r="AO36" s="296"/>
      <c r="AP36" s="95"/>
      <c r="AQ36" s="301" t="s">
        <v>129</v>
      </c>
      <c r="AR36" s="304"/>
      <c r="AS36" s="304"/>
      <c r="AT36" s="304"/>
      <c r="AU36" s="304"/>
      <c r="AV36" s="304"/>
      <c r="AW36" s="304"/>
      <c r="AX36" s="304"/>
      <c r="AY36" s="309"/>
      <c r="AZ36" s="273">
        <v>1637387</v>
      </c>
      <c r="BA36" s="276"/>
      <c r="BB36" s="276"/>
      <c r="BC36" s="276"/>
      <c r="BD36" s="276"/>
      <c r="BE36" s="276"/>
      <c r="BF36" s="315"/>
      <c r="BG36" s="260" t="s">
        <v>276</v>
      </c>
      <c r="BH36" s="265"/>
      <c r="BI36" s="265"/>
      <c r="BJ36" s="265"/>
      <c r="BK36" s="265"/>
      <c r="BL36" s="265"/>
      <c r="BM36" s="265"/>
      <c r="BN36" s="265"/>
      <c r="BO36" s="265"/>
      <c r="BP36" s="265"/>
      <c r="BQ36" s="265"/>
      <c r="BR36" s="265"/>
      <c r="BS36" s="265"/>
      <c r="BT36" s="265"/>
      <c r="BU36" s="268"/>
      <c r="BV36" s="273">
        <v>56313</v>
      </c>
      <c r="BW36" s="276"/>
      <c r="BX36" s="276"/>
      <c r="BY36" s="276"/>
      <c r="BZ36" s="276"/>
      <c r="CA36" s="276"/>
      <c r="CB36" s="315"/>
      <c r="CD36" s="261" t="s">
        <v>400</v>
      </c>
      <c r="CE36" s="1"/>
      <c r="CF36" s="1"/>
      <c r="CG36" s="1"/>
      <c r="CH36" s="1"/>
      <c r="CI36" s="1"/>
      <c r="CJ36" s="1"/>
      <c r="CK36" s="1"/>
      <c r="CL36" s="1"/>
      <c r="CM36" s="1"/>
      <c r="CN36" s="1"/>
      <c r="CO36" s="1"/>
      <c r="CP36" s="1"/>
      <c r="CQ36" s="269"/>
      <c r="CR36" s="274">
        <v>2059441</v>
      </c>
      <c r="CS36" s="217"/>
      <c r="CT36" s="217"/>
      <c r="CU36" s="217"/>
      <c r="CV36" s="217"/>
      <c r="CW36" s="217"/>
      <c r="CX36" s="217"/>
      <c r="CY36" s="279"/>
      <c r="CZ36" s="283">
        <v>16.399999999999999</v>
      </c>
      <c r="DA36" s="335"/>
      <c r="DB36" s="335"/>
      <c r="DC36" s="338"/>
      <c r="DD36" s="288">
        <v>1935676</v>
      </c>
      <c r="DE36" s="217"/>
      <c r="DF36" s="217"/>
      <c r="DG36" s="217"/>
      <c r="DH36" s="217"/>
      <c r="DI36" s="217"/>
      <c r="DJ36" s="217"/>
      <c r="DK36" s="279"/>
      <c r="DL36" s="288">
        <v>1148621</v>
      </c>
      <c r="DM36" s="217"/>
      <c r="DN36" s="217"/>
      <c r="DO36" s="217"/>
      <c r="DP36" s="217"/>
      <c r="DQ36" s="217"/>
      <c r="DR36" s="217"/>
      <c r="DS36" s="217"/>
      <c r="DT36" s="217"/>
      <c r="DU36" s="217"/>
      <c r="DV36" s="279"/>
      <c r="DW36" s="283">
        <v>14</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56924</v>
      </c>
      <c r="S37" s="217"/>
      <c r="T37" s="217"/>
      <c r="U37" s="217"/>
      <c r="V37" s="217"/>
      <c r="W37" s="217"/>
      <c r="X37" s="217"/>
      <c r="Y37" s="279"/>
      <c r="Z37" s="282">
        <v>0.4</v>
      </c>
      <c r="AA37" s="282"/>
      <c r="AB37" s="282"/>
      <c r="AC37" s="282"/>
      <c r="AD37" s="287">
        <v>7910</v>
      </c>
      <c r="AE37" s="287"/>
      <c r="AF37" s="287"/>
      <c r="AG37" s="287"/>
      <c r="AH37" s="287"/>
      <c r="AI37" s="287"/>
      <c r="AJ37" s="287"/>
      <c r="AK37" s="287"/>
      <c r="AL37" s="283">
        <v>0.1</v>
      </c>
      <c r="AM37" s="238"/>
      <c r="AN37" s="238"/>
      <c r="AO37" s="296"/>
      <c r="AQ37" s="302" t="s">
        <v>290</v>
      </c>
      <c r="AR37" s="111"/>
      <c r="AS37" s="111"/>
      <c r="AT37" s="111"/>
      <c r="AU37" s="111"/>
      <c r="AV37" s="111"/>
      <c r="AW37" s="111"/>
      <c r="AX37" s="111"/>
      <c r="AY37" s="310"/>
      <c r="AZ37" s="274">
        <v>706772</v>
      </c>
      <c r="BA37" s="217"/>
      <c r="BB37" s="217"/>
      <c r="BC37" s="217"/>
      <c r="BD37" s="313"/>
      <c r="BE37" s="313"/>
      <c r="BF37" s="316"/>
      <c r="BG37" s="261" t="s">
        <v>404</v>
      </c>
      <c r="BH37" s="1"/>
      <c r="BI37" s="1"/>
      <c r="BJ37" s="1"/>
      <c r="BK37" s="1"/>
      <c r="BL37" s="1"/>
      <c r="BM37" s="1"/>
      <c r="BN37" s="1"/>
      <c r="BO37" s="1"/>
      <c r="BP37" s="1"/>
      <c r="BQ37" s="1"/>
      <c r="BR37" s="1"/>
      <c r="BS37" s="1"/>
      <c r="BT37" s="1"/>
      <c r="BU37" s="269"/>
      <c r="BV37" s="274">
        <v>49175</v>
      </c>
      <c r="BW37" s="217"/>
      <c r="BX37" s="217"/>
      <c r="BY37" s="217"/>
      <c r="BZ37" s="217"/>
      <c r="CA37" s="217"/>
      <c r="CB37" s="326"/>
      <c r="CD37" s="261" t="s">
        <v>211</v>
      </c>
      <c r="CE37" s="1"/>
      <c r="CF37" s="1"/>
      <c r="CG37" s="1"/>
      <c r="CH37" s="1"/>
      <c r="CI37" s="1"/>
      <c r="CJ37" s="1"/>
      <c r="CK37" s="1"/>
      <c r="CL37" s="1"/>
      <c r="CM37" s="1"/>
      <c r="CN37" s="1"/>
      <c r="CO37" s="1"/>
      <c r="CP37" s="1"/>
      <c r="CQ37" s="269"/>
      <c r="CR37" s="274">
        <v>601515</v>
      </c>
      <c r="CS37" s="313"/>
      <c r="CT37" s="313"/>
      <c r="CU37" s="313"/>
      <c r="CV37" s="313"/>
      <c r="CW37" s="313"/>
      <c r="CX37" s="313"/>
      <c r="CY37" s="332"/>
      <c r="CZ37" s="283">
        <v>4.8</v>
      </c>
      <c r="DA37" s="335"/>
      <c r="DB37" s="335"/>
      <c r="DC37" s="338"/>
      <c r="DD37" s="288">
        <v>601515</v>
      </c>
      <c r="DE37" s="313"/>
      <c r="DF37" s="313"/>
      <c r="DG37" s="313"/>
      <c r="DH37" s="313"/>
      <c r="DI37" s="313"/>
      <c r="DJ37" s="313"/>
      <c r="DK37" s="332"/>
      <c r="DL37" s="288">
        <v>601515</v>
      </c>
      <c r="DM37" s="313"/>
      <c r="DN37" s="313"/>
      <c r="DO37" s="313"/>
      <c r="DP37" s="313"/>
      <c r="DQ37" s="313"/>
      <c r="DR37" s="313"/>
      <c r="DS37" s="313"/>
      <c r="DT37" s="313"/>
      <c r="DU37" s="313"/>
      <c r="DV37" s="332"/>
      <c r="DW37" s="283">
        <v>7.3</v>
      </c>
      <c r="DX37" s="335"/>
      <c r="DY37" s="335"/>
      <c r="DZ37" s="335"/>
      <c r="EA37" s="335"/>
      <c r="EB37" s="335"/>
      <c r="EC37" s="360"/>
    </row>
    <row r="38" spans="2:133" ht="11.25" customHeight="1">
      <c r="B38" s="261" t="s">
        <v>285</v>
      </c>
      <c r="C38" s="1"/>
      <c r="D38" s="1"/>
      <c r="E38" s="1"/>
      <c r="F38" s="1"/>
      <c r="G38" s="1"/>
      <c r="H38" s="1"/>
      <c r="I38" s="1"/>
      <c r="J38" s="1"/>
      <c r="K38" s="1"/>
      <c r="L38" s="1"/>
      <c r="M38" s="1"/>
      <c r="N38" s="1"/>
      <c r="O38" s="1"/>
      <c r="P38" s="1"/>
      <c r="Q38" s="269"/>
      <c r="R38" s="274">
        <v>538312</v>
      </c>
      <c r="S38" s="217"/>
      <c r="T38" s="217"/>
      <c r="U38" s="217"/>
      <c r="V38" s="217"/>
      <c r="W38" s="217"/>
      <c r="X38" s="217"/>
      <c r="Y38" s="279"/>
      <c r="Z38" s="282">
        <v>3.9</v>
      </c>
      <c r="AA38" s="282"/>
      <c r="AB38" s="282"/>
      <c r="AC38" s="282"/>
      <c r="AD38" s="287" t="s">
        <v>34</v>
      </c>
      <c r="AE38" s="287"/>
      <c r="AF38" s="287"/>
      <c r="AG38" s="287"/>
      <c r="AH38" s="287"/>
      <c r="AI38" s="287"/>
      <c r="AJ38" s="287"/>
      <c r="AK38" s="287"/>
      <c r="AL38" s="283" t="s">
        <v>34</v>
      </c>
      <c r="AM38" s="238"/>
      <c r="AN38" s="238"/>
      <c r="AO38" s="296"/>
      <c r="AQ38" s="302" t="s">
        <v>148</v>
      </c>
      <c r="AR38" s="111"/>
      <c r="AS38" s="111"/>
      <c r="AT38" s="111"/>
      <c r="AU38" s="111"/>
      <c r="AV38" s="111"/>
      <c r="AW38" s="111"/>
      <c r="AX38" s="111"/>
      <c r="AY38" s="310"/>
      <c r="AZ38" s="274">
        <v>15049</v>
      </c>
      <c r="BA38" s="217"/>
      <c r="BB38" s="217"/>
      <c r="BC38" s="217"/>
      <c r="BD38" s="313"/>
      <c r="BE38" s="313"/>
      <c r="BF38" s="316"/>
      <c r="BG38" s="261" t="s">
        <v>405</v>
      </c>
      <c r="BH38" s="1"/>
      <c r="BI38" s="1"/>
      <c r="BJ38" s="1"/>
      <c r="BK38" s="1"/>
      <c r="BL38" s="1"/>
      <c r="BM38" s="1"/>
      <c r="BN38" s="1"/>
      <c r="BO38" s="1"/>
      <c r="BP38" s="1"/>
      <c r="BQ38" s="1"/>
      <c r="BR38" s="1"/>
      <c r="BS38" s="1"/>
      <c r="BT38" s="1"/>
      <c r="BU38" s="269"/>
      <c r="BV38" s="274">
        <v>3462</v>
      </c>
      <c r="BW38" s="217"/>
      <c r="BX38" s="217"/>
      <c r="BY38" s="217"/>
      <c r="BZ38" s="217"/>
      <c r="CA38" s="217"/>
      <c r="CB38" s="326"/>
      <c r="CD38" s="261" t="s">
        <v>287</v>
      </c>
      <c r="CE38" s="1"/>
      <c r="CF38" s="1"/>
      <c r="CG38" s="1"/>
      <c r="CH38" s="1"/>
      <c r="CI38" s="1"/>
      <c r="CJ38" s="1"/>
      <c r="CK38" s="1"/>
      <c r="CL38" s="1"/>
      <c r="CM38" s="1"/>
      <c r="CN38" s="1"/>
      <c r="CO38" s="1"/>
      <c r="CP38" s="1"/>
      <c r="CQ38" s="269"/>
      <c r="CR38" s="274">
        <v>1163602</v>
      </c>
      <c r="CS38" s="217"/>
      <c r="CT38" s="217"/>
      <c r="CU38" s="217"/>
      <c r="CV38" s="217"/>
      <c r="CW38" s="217"/>
      <c r="CX38" s="217"/>
      <c r="CY38" s="279"/>
      <c r="CZ38" s="283">
        <v>9.3000000000000007</v>
      </c>
      <c r="DA38" s="335"/>
      <c r="DB38" s="335"/>
      <c r="DC38" s="338"/>
      <c r="DD38" s="288">
        <v>1023966</v>
      </c>
      <c r="DE38" s="217"/>
      <c r="DF38" s="217"/>
      <c r="DG38" s="217"/>
      <c r="DH38" s="217"/>
      <c r="DI38" s="217"/>
      <c r="DJ38" s="217"/>
      <c r="DK38" s="279"/>
      <c r="DL38" s="288">
        <v>975203</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406</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410</v>
      </c>
      <c r="AR39" s="111"/>
      <c r="AS39" s="111"/>
      <c r="AT39" s="111"/>
      <c r="AU39" s="111"/>
      <c r="AV39" s="111"/>
      <c r="AW39" s="111"/>
      <c r="AX39" s="111"/>
      <c r="AY39" s="310"/>
      <c r="AZ39" s="274" t="s">
        <v>34</v>
      </c>
      <c r="BA39" s="217"/>
      <c r="BB39" s="217"/>
      <c r="BC39" s="217"/>
      <c r="BD39" s="313"/>
      <c r="BE39" s="313"/>
      <c r="BF39" s="316"/>
      <c r="BG39" s="261" t="s">
        <v>401</v>
      </c>
      <c r="BH39" s="1"/>
      <c r="BI39" s="1"/>
      <c r="BJ39" s="1"/>
      <c r="BK39" s="1"/>
      <c r="BL39" s="1"/>
      <c r="BM39" s="1"/>
      <c r="BN39" s="1"/>
      <c r="BO39" s="1"/>
      <c r="BP39" s="1"/>
      <c r="BQ39" s="1"/>
      <c r="BR39" s="1"/>
      <c r="BS39" s="1"/>
      <c r="BT39" s="1"/>
      <c r="BU39" s="269"/>
      <c r="BV39" s="274">
        <v>5522</v>
      </c>
      <c r="BW39" s="217"/>
      <c r="BX39" s="217"/>
      <c r="BY39" s="217"/>
      <c r="BZ39" s="217"/>
      <c r="CA39" s="217"/>
      <c r="CB39" s="326"/>
      <c r="CD39" s="261" t="s">
        <v>411</v>
      </c>
      <c r="CE39" s="1"/>
      <c r="CF39" s="1"/>
      <c r="CG39" s="1"/>
      <c r="CH39" s="1"/>
      <c r="CI39" s="1"/>
      <c r="CJ39" s="1"/>
      <c r="CK39" s="1"/>
      <c r="CL39" s="1"/>
      <c r="CM39" s="1"/>
      <c r="CN39" s="1"/>
      <c r="CO39" s="1"/>
      <c r="CP39" s="1"/>
      <c r="CQ39" s="269"/>
      <c r="CR39" s="274">
        <v>170244</v>
      </c>
      <c r="CS39" s="313"/>
      <c r="CT39" s="313"/>
      <c r="CU39" s="313"/>
      <c r="CV39" s="313"/>
      <c r="CW39" s="313"/>
      <c r="CX39" s="313"/>
      <c r="CY39" s="332"/>
      <c r="CZ39" s="283">
        <v>1.4</v>
      </c>
      <c r="DA39" s="335"/>
      <c r="DB39" s="335"/>
      <c r="DC39" s="338"/>
      <c r="DD39" s="288">
        <v>44234</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v>19812</v>
      </c>
      <c r="S40" s="217"/>
      <c r="T40" s="217"/>
      <c r="U40" s="217"/>
      <c r="V40" s="217"/>
      <c r="W40" s="217"/>
      <c r="X40" s="217"/>
      <c r="Y40" s="279"/>
      <c r="Z40" s="282">
        <v>0.1</v>
      </c>
      <c r="AA40" s="282"/>
      <c r="AB40" s="282"/>
      <c r="AC40" s="282"/>
      <c r="AD40" s="287" t="s">
        <v>34</v>
      </c>
      <c r="AE40" s="287"/>
      <c r="AF40" s="287"/>
      <c r="AG40" s="287"/>
      <c r="AH40" s="287"/>
      <c r="AI40" s="287"/>
      <c r="AJ40" s="287"/>
      <c r="AK40" s="287"/>
      <c r="AL40" s="283" t="s">
        <v>34</v>
      </c>
      <c r="AM40" s="238"/>
      <c r="AN40" s="238"/>
      <c r="AO40" s="296"/>
      <c r="AQ40" s="302" t="s">
        <v>414</v>
      </c>
      <c r="AR40" s="111"/>
      <c r="AS40" s="111"/>
      <c r="AT40" s="111"/>
      <c r="AU40" s="111"/>
      <c r="AV40" s="111"/>
      <c r="AW40" s="111"/>
      <c r="AX40" s="111"/>
      <c r="AY40" s="310"/>
      <c r="AZ40" s="274" t="s">
        <v>34</v>
      </c>
      <c r="BA40" s="217"/>
      <c r="BB40" s="217"/>
      <c r="BC40" s="217"/>
      <c r="BD40" s="313"/>
      <c r="BE40" s="313"/>
      <c r="BF40" s="316"/>
      <c r="BG40" s="299" t="s">
        <v>193</v>
      </c>
      <c r="BH40" s="29"/>
      <c r="BI40" s="29"/>
      <c r="BJ40" s="29"/>
      <c r="BK40" s="29"/>
      <c r="BL40" s="29"/>
      <c r="BM40" s="1" t="s">
        <v>415</v>
      </c>
      <c r="BN40" s="1"/>
      <c r="BO40" s="1"/>
      <c r="BP40" s="1"/>
      <c r="BQ40" s="1"/>
      <c r="BR40" s="1"/>
      <c r="BS40" s="1"/>
      <c r="BT40" s="1"/>
      <c r="BU40" s="269"/>
      <c r="BV40" s="274">
        <v>98</v>
      </c>
      <c r="BW40" s="217"/>
      <c r="BX40" s="217"/>
      <c r="BY40" s="217"/>
      <c r="BZ40" s="217"/>
      <c r="CA40" s="217"/>
      <c r="CB40" s="326"/>
      <c r="CD40" s="261" t="s">
        <v>416</v>
      </c>
      <c r="CE40" s="1"/>
      <c r="CF40" s="1"/>
      <c r="CG40" s="1"/>
      <c r="CH40" s="1"/>
      <c r="CI40" s="1"/>
      <c r="CJ40" s="1"/>
      <c r="CK40" s="1"/>
      <c r="CL40" s="1"/>
      <c r="CM40" s="1"/>
      <c r="CN40" s="1"/>
      <c r="CO40" s="1"/>
      <c r="CP40" s="1"/>
      <c r="CQ40" s="269"/>
      <c r="CR40" s="274">
        <v>31942</v>
      </c>
      <c r="CS40" s="217"/>
      <c r="CT40" s="217"/>
      <c r="CU40" s="217"/>
      <c r="CV40" s="217"/>
      <c r="CW40" s="217"/>
      <c r="CX40" s="217"/>
      <c r="CY40" s="279"/>
      <c r="CZ40" s="283">
        <v>0.3</v>
      </c>
      <c r="DA40" s="335"/>
      <c r="DB40" s="335"/>
      <c r="DC40" s="338"/>
      <c r="DD40" s="288">
        <v>31942</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13968663</v>
      </c>
      <c r="S41" s="277"/>
      <c r="T41" s="277"/>
      <c r="U41" s="277"/>
      <c r="V41" s="277"/>
      <c r="W41" s="277"/>
      <c r="X41" s="277"/>
      <c r="Y41" s="280"/>
      <c r="Z41" s="284">
        <v>100</v>
      </c>
      <c r="AA41" s="284"/>
      <c r="AB41" s="284"/>
      <c r="AC41" s="284"/>
      <c r="AD41" s="289">
        <v>8169016</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188738</v>
      </c>
      <c r="BA41" s="217"/>
      <c r="BB41" s="217"/>
      <c r="BC41" s="217"/>
      <c r="BD41" s="313"/>
      <c r="BE41" s="313"/>
      <c r="BF41" s="316"/>
      <c r="BG41" s="299"/>
      <c r="BH41" s="29"/>
      <c r="BI41" s="29"/>
      <c r="BJ41" s="29"/>
      <c r="BK41" s="29"/>
      <c r="BL41" s="29"/>
      <c r="BM41" s="1" t="s">
        <v>389</v>
      </c>
      <c r="BN41" s="1"/>
      <c r="BO41" s="1"/>
      <c r="BP41" s="1"/>
      <c r="BQ41" s="1"/>
      <c r="BR41" s="1"/>
      <c r="BS41" s="1"/>
      <c r="BT41" s="1"/>
      <c r="BU41" s="269"/>
      <c r="BV41" s="274">
        <v>1</v>
      </c>
      <c r="BW41" s="217"/>
      <c r="BX41" s="217"/>
      <c r="BY41" s="217"/>
      <c r="BZ41" s="217"/>
      <c r="CA41" s="217"/>
      <c r="CB41" s="326"/>
      <c r="CD41" s="261" t="s">
        <v>224</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421</v>
      </c>
      <c r="AR42" s="305"/>
      <c r="AS42" s="305"/>
      <c r="AT42" s="305"/>
      <c r="AU42" s="305"/>
      <c r="AV42" s="305"/>
      <c r="AW42" s="305"/>
      <c r="AX42" s="305"/>
      <c r="AY42" s="311"/>
      <c r="AZ42" s="275">
        <v>726828</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339</v>
      </c>
      <c r="BW42" s="277"/>
      <c r="BX42" s="277"/>
      <c r="BY42" s="277"/>
      <c r="BZ42" s="277"/>
      <c r="CA42" s="277"/>
      <c r="CB42" s="327"/>
      <c r="CD42" s="261" t="s">
        <v>422</v>
      </c>
      <c r="CE42" s="1"/>
      <c r="CF42" s="1"/>
      <c r="CG42" s="1"/>
      <c r="CH42" s="1"/>
      <c r="CI42" s="1"/>
      <c r="CJ42" s="1"/>
      <c r="CK42" s="1"/>
      <c r="CL42" s="1"/>
      <c r="CM42" s="1"/>
      <c r="CN42" s="1"/>
      <c r="CO42" s="1"/>
      <c r="CP42" s="1"/>
      <c r="CQ42" s="269"/>
      <c r="CR42" s="274">
        <v>1138427</v>
      </c>
      <c r="CS42" s="313"/>
      <c r="CT42" s="313"/>
      <c r="CU42" s="313"/>
      <c r="CV42" s="313"/>
      <c r="CW42" s="313"/>
      <c r="CX42" s="313"/>
      <c r="CY42" s="332"/>
      <c r="CZ42" s="283">
        <v>9.1</v>
      </c>
      <c r="DA42" s="335"/>
      <c r="DB42" s="335"/>
      <c r="DC42" s="338"/>
      <c r="DD42" s="288">
        <v>404654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316</v>
      </c>
      <c r="CD43" s="261" t="s">
        <v>423</v>
      </c>
      <c r="CE43" s="1"/>
      <c r="CF43" s="1"/>
      <c r="CG43" s="1"/>
      <c r="CH43" s="1"/>
      <c r="CI43" s="1"/>
      <c r="CJ43" s="1"/>
      <c r="CK43" s="1"/>
      <c r="CL43" s="1"/>
      <c r="CM43" s="1"/>
      <c r="CN43" s="1"/>
      <c r="CO43" s="1"/>
      <c r="CP43" s="1"/>
      <c r="CQ43" s="269"/>
      <c r="CR43" s="274">
        <v>57698</v>
      </c>
      <c r="CS43" s="313"/>
      <c r="CT43" s="313"/>
      <c r="CU43" s="313"/>
      <c r="CV43" s="313"/>
      <c r="CW43" s="313"/>
      <c r="CX43" s="313"/>
      <c r="CY43" s="332"/>
      <c r="CZ43" s="283">
        <v>0.5</v>
      </c>
      <c r="DA43" s="335"/>
      <c r="DB43" s="335"/>
      <c r="DC43" s="338"/>
      <c r="DD43" s="288">
        <v>57698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245</v>
      </c>
      <c r="CE44" s="41"/>
      <c r="CF44" s="261" t="s">
        <v>417</v>
      </c>
      <c r="CG44" s="1"/>
      <c r="CH44" s="1"/>
      <c r="CI44" s="1"/>
      <c r="CJ44" s="1"/>
      <c r="CK44" s="1"/>
      <c r="CL44" s="1"/>
      <c r="CM44" s="1"/>
      <c r="CN44" s="1"/>
      <c r="CO44" s="1"/>
      <c r="CP44" s="1"/>
      <c r="CQ44" s="269"/>
      <c r="CR44" s="274">
        <v>1138427</v>
      </c>
      <c r="CS44" s="217"/>
      <c r="CT44" s="217"/>
      <c r="CU44" s="217"/>
      <c r="CV44" s="217"/>
      <c r="CW44" s="217"/>
      <c r="CX44" s="217"/>
      <c r="CY44" s="279"/>
      <c r="CZ44" s="283">
        <v>9.1</v>
      </c>
      <c r="DA44" s="238"/>
      <c r="DB44" s="238"/>
      <c r="DC44" s="285"/>
      <c r="DD44" s="288">
        <v>404654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267719</v>
      </c>
      <c r="CS45" s="313"/>
      <c r="CT45" s="313"/>
      <c r="CU45" s="313"/>
      <c r="CV45" s="313"/>
      <c r="CW45" s="313"/>
      <c r="CX45" s="313"/>
      <c r="CY45" s="332"/>
      <c r="CZ45" s="283">
        <v>2.1</v>
      </c>
      <c r="DA45" s="335"/>
      <c r="DB45" s="335"/>
      <c r="DC45" s="338"/>
      <c r="DD45" s="288">
        <v>18154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777477</v>
      </c>
      <c r="CS46" s="217"/>
      <c r="CT46" s="217"/>
      <c r="CU46" s="217"/>
      <c r="CV46" s="217"/>
      <c r="CW46" s="217"/>
      <c r="CX46" s="217"/>
      <c r="CY46" s="279"/>
      <c r="CZ46" s="283">
        <v>6.2</v>
      </c>
      <c r="DA46" s="238"/>
      <c r="DB46" s="238"/>
      <c r="DC46" s="285"/>
      <c r="DD46" s="288">
        <v>369369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t="s">
        <v>34</v>
      </c>
      <c r="CS47" s="313"/>
      <c r="CT47" s="313"/>
      <c r="CU47" s="313"/>
      <c r="CV47" s="313"/>
      <c r="CW47" s="313"/>
      <c r="CX47" s="313"/>
      <c r="CY47" s="332"/>
      <c r="CZ47" s="283" t="s">
        <v>34</v>
      </c>
      <c r="DA47" s="335"/>
      <c r="DB47" s="335"/>
      <c r="DC47" s="338"/>
      <c r="DD47" s="288" t="s">
        <v>34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77</v>
      </c>
      <c r="CE49" s="267"/>
      <c r="CF49" s="267"/>
      <c r="CG49" s="267"/>
      <c r="CH49" s="267"/>
      <c r="CI49" s="267"/>
      <c r="CJ49" s="267"/>
      <c r="CK49" s="267"/>
      <c r="CL49" s="267"/>
      <c r="CM49" s="267"/>
      <c r="CN49" s="267"/>
      <c r="CO49" s="267"/>
      <c r="CP49" s="267"/>
      <c r="CQ49" s="271"/>
      <c r="CR49" s="275">
        <v>12574301</v>
      </c>
      <c r="CS49" s="312"/>
      <c r="CT49" s="312"/>
      <c r="CU49" s="312"/>
      <c r="CV49" s="312"/>
      <c r="CW49" s="312"/>
      <c r="CX49" s="312"/>
      <c r="CY49" s="333"/>
      <c r="CZ49" s="292">
        <v>100</v>
      </c>
      <c r="DA49" s="336"/>
      <c r="DB49" s="336"/>
      <c r="DC49" s="339"/>
      <c r="DD49" s="342">
        <v>9033700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RMTTUGpOUcCRj4G9YoN4RR7Vy8vdxVslbJcRrwXeL8sBW+QgCc5rWzvVTbXnWL3SLQEWIARIzcD5KkjAmk0wg==" saltValue="2pYDh1Y5kRAzxrX603nZ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topLeftCell="A49" zoomScale="70" zoomScaleNormal="70" zoomScaleSheetLayoutView="70" workbookViewId="0">
      <selection activeCell="AA71" sqref="AA71:AE7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196</v>
      </c>
      <c r="DK2" s="707"/>
      <c r="DL2" s="707"/>
      <c r="DM2" s="707"/>
      <c r="DN2" s="707"/>
      <c r="DO2" s="710"/>
      <c r="DP2" s="368"/>
      <c r="DQ2" s="706" t="s">
        <v>298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198</v>
      </c>
      <c r="R5" s="447"/>
      <c r="S5" s="447"/>
      <c r="T5" s="447"/>
      <c r="U5" s="458"/>
      <c r="V5" s="435" t="s">
        <v>192</v>
      </c>
      <c r="W5" s="447"/>
      <c r="X5" s="447"/>
      <c r="Y5" s="447"/>
      <c r="Z5" s="458"/>
      <c r="AA5" s="435" t="s">
        <v>372</v>
      </c>
      <c r="AB5" s="447"/>
      <c r="AC5" s="447"/>
      <c r="AD5" s="447"/>
      <c r="AE5" s="447"/>
      <c r="AF5" s="504" t="s">
        <v>166</v>
      </c>
      <c r="AG5" s="447"/>
      <c r="AH5" s="447"/>
      <c r="AI5" s="447"/>
      <c r="AJ5" s="522"/>
      <c r="AK5" s="447" t="s">
        <v>441</v>
      </c>
      <c r="AL5" s="447"/>
      <c r="AM5" s="447"/>
      <c r="AN5" s="447"/>
      <c r="AO5" s="458"/>
      <c r="AP5" s="435" t="s">
        <v>32</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326</v>
      </c>
      <c r="BR5" s="397"/>
      <c r="BS5" s="397"/>
      <c r="BT5" s="397"/>
      <c r="BU5" s="397"/>
      <c r="BV5" s="397"/>
      <c r="BW5" s="397"/>
      <c r="BX5" s="397"/>
      <c r="BY5" s="397"/>
      <c r="BZ5" s="397"/>
      <c r="CA5" s="397"/>
      <c r="CB5" s="397"/>
      <c r="CC5" s="397"/>
      <c r="CD5" s="397"/>
      <c r="CE5" s="397"/>
      <c r="CF5" s="397"/>
      <c r="CG5" s="429"/>
      <c r="CH5" s="435" t="s">
        <v>444</v>
      </c>
      <c r="CI5" s="447"/>
      <c r="CJ5" s="447"/>
      <c r="CK5" s="447"/>
      <c r="CL5" s="458"/>
      <c r="CM5" s="435" t="s">
        <v>432</v>
      </c>
      <c r="CN5" s="447"/>
      <c r="CO5" s="447"/>
      <c r="CP5" s="447"/>
      <c r="CQ5" s="458"/>
      <c r="CR5" s="435" t="s">
        <v>96</v>
      </c>
      <c r="CS5" s="447"/>
      <c r="CT5" s="447"/>
      <c r="CU5" s="447"/>
      <c r="CV5" s="458"/>
      <c r="CW5" s="435" t="s">
        <v>446</v>
      </c>
      <c r="CX5" s="447"/>
      <c r="CY5" s="447"/>
      <c r="CZ5" s="447"/>
      <c r="DA5" s="458"/>
      <c r="DB5" s="435" t="s">
        <v>364</v>
      </c>
      <c r="DC5" s="447"/>
      <c r="DD5" s="447"/>
      <c r="DE5" s="447"/>
      <c r="DF5" s="458"/>
      <c r="DG5" s="700" t="s">
        <v>339</v>
      </c>
      <c r="DH5" s="703"/>
      <c r="DI5" s="703"/>
      <c r="DJ5" s="703"/>
      <c r="DK5" s="708"/>
      <c r="DL5" s="700" t="s">
        <v>448</v>
      </c>
      <c r="DM5" s="703"/>
      <c r="DN5" s="703"/>
      <c r="DO5" s="703"/>
      <c r="DP5" s="708"/>
      <c r="DQ5" s="435" t="s">
        <v>386</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13985</v>
      </c>
      <c r="R7" s="449"/>
      <c r="S7" s="449"/>
      <c r="T7" s="449"/>
      <c r="U7" s="449"/>
      <c r="V7" s="449">
        <v>12591</v>
      </c>
      <c r="W7" s="449"/>
      <c r="X7" s="449"/>
      <c r="Y7" s="449"/>
      <c r="Z7" s="449"/>
      <c r="AA7" s="449">
        <v>1394</v>
      </c>
      <c r="AB7" s="449"/>
      <c r="AC7" s="449"/>
      <c r="AD7" s="449"/>
      <c r="AE7" s="492"/>
      <c r="AF7" s="506">
        <v>974</v>
      </c>
      <c r="AG7" s="519"/>
      <c r="AH7" s="519"/>
      <c r="AI7" s="519"/>
      <c r="AJ7" s="524"/>
      <c r="AK7" s="532">
        <v>762</v>
      </c>
      <c r="AL7" s="449"/>
      <c r="AM7" s="449"/>
      <c r="AN7" s="449"/>
      <c r="AO7" s="449"/>
      <c r="AP7" s="449">
        <v>5824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530</v>
      </c>
      <c r="BT7" s="419"/>
      <c r="BU7" s="419"/>
      <c r="BV7" s="419"/>
      <c r="BW7" s="419"/>
      <c r="BX7" s="419"/>
      <c r="BY7" s="419"/>
      <c r="BZ7" s="419"/>
      <c r="CA7" s="419"/>
      <c r="CB7" s="419"/>
      <c r="CC7" s="419"/>
      <c r="CD7" s="419"/>
      <c r="CE7" s="419"/>
      <c r="CF7" s="419"/>
      <c r="CG7" s="431"/>
      <c r="CH7" s="663" t="s">
        <v>34</v>
      </c>
      <c r="CI7" s="666"/>
      <c r="CJ7" s="666"/>
      <c r="CK7" s="666"/>
      <c r="CL7" s="681"/>
      <c r="CM7" s="663">
        <v>30</v>
      </c>
      <c r="CN7" s="666"/>
      <c r="CO7" s="666"/>
      <c r="CP7" s="666"/>
      <c r="CQ7" s="681"/>
      <c r="CR7" s="663">
        <v>20</v>
      </c>
      <c r="CS7" s="666"/>
      <c r="CT7" s="666"/>
      <c r="CU7" s="666"/>
      <c r="CV7" s="681"/>
      <c r="CW7" s="663">
        <v>22</v>
      </c>
      <c r="CX7" s="666"/>
      <c r="CY7" s="666"/>
      <c r="CZ7" s="666"/>
      <c r="DA7" s="681"/>
      <c r="DB7" s="663" t="s">
        <v>34</v>
      </c>
      <c r="DC7" s="666"/>
      <c r="DD7" s="666"/>
      <c r="DE7" s="666"/>
      <c r="DF7" s="681"/>
      <c r="DG7" s="663" t="s">
        <v>34</v>
      </c>
      <c r="DH7" s="666"/>
      <c r="DI7" s="666"/>
      <c r="DJ7" s="666"/>
      <c r="DK7" s="681"/>
      <c r="DL7" s="663" t="s">
        <v>34</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433</v>
      </c>
      <c r="B23" s="401" t="s">
        <v>450</v>
      </c>
      <c r="C23" s="421"/>
      <c r="D23" s="421"/>
      <c r="E23" s="421"/>
      <c r="F23" s="421"/>
      <c r="G23" s="421"/>
      <c r="H23" s="421"/>
      <c r="I23" s="421"/>
      <c r="J23" s="421"/>
      <c r="K23" s="421"/>
      <c r="L23" s="421"/>
      <c r="M23" s="421"/>
      <c r="N23" s="421"/>
      <c r="O23" s="421"/>
      <c r="P23" s="433"/>
      <c r="Q23" s="440">
        <v>13969</v>
      </c>
      <c r="R23" s="452"/>
      <c r="S23" s="452"/>
      <c r="T23" s="452"/>
      <c r="U23" s="452"/>
      <c r="V23" s="452">
        <v>12574</v>
      </c>
      <c r="W23" s="452"/>
      <c r="X23" s="452"/>
      <c r="Y23" s="452"/>
      <c r="Z23" s="452"/>
      <c r="AA23" s="452">
        <v>1394</v>
      </c>
      <c r="AB23" s="452"/>
      <c r="AC23" s="452"/>
      <c r="AD23" s="452"/>
      <c r="AE23" s="494"/>
      <c r="AF23" s="508">
        <v>974</v>
      </c>
      <c r="AG23" s="452"/>
      <c r="AH23" s="452"/>
      <c r="AI23" s="452"/>
      <c r="AJ23" s="526"/>
      <c r="AK23" s="534"/>
      <c r="AL23" s="455"/>
      <c r="AM23" s="455"/>
      <c r="AN23" s="455"/>
      <c r="AO23" s="455"/>
      <c r="AP23" s="452">
        <v>5824</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455</v>
      </c>
      <c r="R26" s="447"/>
      <c r="S26" s="447"/>
      <c r="T26" s="447"/>
      <c r="U26" s="458"/>
      <c r="V26" s="435" t="s">
        <v>445</v>
      </c>
      <c r="W26" s="447"/>
      <c r="X26" s="447"/>
      <c r="Y26" s="447"/>
      <c r="Z26" s="458"/>
      <c r="AA26" s="435" t="s">
        <v>160</v>
      </c>
      <c r="AB26" s="447"/>
      <c r="AC26" s="447"/>
      <c r="AD26" s="447"/>
      <c r="AE26" s="447"/>
      <c r="AF26" s="509" t="s">
        <v>458</v>
      </c>
      <c r="AG26" s="520"/>
      <c r="AH26" s="520"/>
      <c r="AI26" s="520"/>
      <c r="AJ26" s="527"/>
      <c r="AK26" s="447" t="s">
        <v>460</v>
      </c>
      <c r="AL26" s="447"/>
      <c r="AM26" s="447"/>
      <c r="AN26" s="447"/>
      <c r="AO26" s="458"/>
      <c r="AP26" s="435" t="s">
        <v>407</v>
      </c>
      <c r="AQ26" s="447"/>
      <c r="AR26" s="447"/>
      <c r="AS26" s="447"/>
      <c r="AT26" s="458"/>
      <c r="AU26" s="435" t="s">
        <v>462</v>
      </c>
      <c r="AV26" s="447"/>
      <c r="AW26" s="447"/>
      <c r="AX26" s="447"/>
      <c r="AY26" s="458"/>
      <c r="AZ26" s="435" t="s">
        <v>13</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2843</v>
      </c>
      <c r="R28" s="453"/>
      <c r="S28" s="453"/>
      <c r="T28" s="453"/>
      <c r="U28" s="453"/>
      <c r="V28" s="453">
        <v>2787</v>
      </c>
      <c r="W28" s="453"/>
      <c r="X28" s="453"/>
      <c r="Y28" s="453"/>
      <c r="Z28" s="453"/>
      <c r="AA28" s="453">
        <v>56</v>
      </c>
      <c r="AB28" s="453"/>
      <c r="AC28" s="453"/>
      <c r="AD28" s="453"/>
      <c r="AE28" s="495"/>
      <c r="AF28" s="511">
        <v>56</v>
      </c>
      <c r="AG28" s="453"/>
      <c r="AH28" s="453"/>
      <c r="AI28" s="453"/>
      <c r="AJ28" s="529"/>
      <c r="AK28" s="535">
        <v>217</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424</v>
      </c>
      <c r="C29" s="420"/>
      <c r="D29" s="420"/>
      <c r="E29" s="420"/>
      <c r="F29" s="420"/>
      <c r="G29" s="420"/>
      <c r="H29" s="420"/>
      <c r="I29" s="420"/>
      <c r="J29" s="420"/>
      <c r="K29" s="420"/>
      <c r="L29" s="420"/>
      <c r="M29" s="420"/>
      <c r="N29" s="420"/>
      <c r="O29" s="420"/>
      <c r="P29" s="432"/>
      <c r="Q29" s="438">
        <v>2513</v>
      </c>
      <c r="R29" s="450"/>
      <c r="S29" s="450"/>
      <c r="T29" s="450"/>
      <c r="U29" s="450"/>
      <c r="V29" s="450">
        <v>2394</v>
      </c>
      <c r="W29" s="450"/>
      <c r="X29" s="450"/>
      <c r="Y29" s="450"/>
      <c r="Z29" s="450"/>
      <c r="AA29" s="450">
        <v>119</v>
      </c>
      <c r="AB29" s="450"/>
      <c r="AC29" s="450"/>
      <c r="AD29" s="450"/>
      <c r="AE29" s="461"/>
      <c r="AF29" s="507">
        <v>119</v>
      </c>
      <c r="AG29" s="456"/>
      <c r="AH29" s="456"/>
      <c r="AI29" s="456"/>
      <c r="AJ29" s="525"/>
      <c r="AK29" s="460">
        <v>433</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465</v>
      </c>
      <c r="C30" s="420"/>
      <c r="D30" s="420"/>
      <c r="E30" s="420"/>
      <c r="F30" s="420"/>
      <c r="G30" s="420"/>
      <c r="H30" s="420"/>
      <c r="I30" s="420"/>
      <c r="J30" s="420"/>
      <c r="K30" s="420"/>
      <c r="L30" s="420"/>
      <c r="M30" s="420"/>
      <c r="N30" s="420"/>
      <c r="O30" s="420"/>
      <c r="P30" s="432"/>
      <c r="Q30" s="438">
        <v>371</v>
      </c>
      <c r="R30" s="450"/>
      <c r="S30" s="450"/>
      <c r="T30" s="450"/>
      <c r="U30" s="450"/>
      <c r="V30" s="450">
        <v>362</v>
      </c>
      <c r="W30" s="450"/>
      <c r="X30" s="450"/>
      <c r="Y30" s="450"/>
      <c r="Z30" s="450"/>
      <c r="AA30" s="450">
        <v>9</v>
      </c>
      <c r="AB30" s="450"/>
      <c r="AC30" s="450"/>
      <c r="AD30" s="450"/>
      <c r="AE30" s="461"/>
      <c r="AF30" s="507">
        <v>9</v>
      </c>
      <c r="AG30" s="456"/>
      <c r="AH30" s="456"/>
      <c r="AI30" s="456"/>
      <c r="AJ30" s="525"/>
      <c r="AK30" s="460">
        <v>78</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555</v>
      </c>
      <c r="R31" s="450"/>
      <c r="S31" s="450"/>
      <c r="T31" s="450"/>
      <c r="U31" s="450"/>
      <c r="V31" s="450">
        <v>527</v>
      </c>
      <c r="W31" s="450"/>
      <c r="X31" s="450"/>
      <c r="Y31" s="450"/>
      <c r="Z31" s="450"/>
      <c r="AA31" s="450">
        <v>28</v>
      </c>
      <c r="AB31" s="450"/>
      <c r="AC31" s="450"/>
      <c r="AD31" s="450"/>
      <c r="AE31" s="461"/>
      <c r="AF31" s="507">
        <v>1398</v>
      </c>
      <c r="AG31" s="456"/>
      <c r="AH31" s="456"/>
      <c r="AI31" s="456"/>
      <c r="AJ31" s="525"/>
      <c r="AK31" s="460" t="s">
        <v>34</v>
      </c>
      <c r="AL31" s="450"/>
      <c r="AM31" s="450"/>
      <c r="AN31" s="450"/>
      <c r="AO31" s="450"/>
      <c r="AP31" s="450">
        <v>695</v>
      </c>
      <c r="AQ31" s="450"/>
      <c r="AR31" s="450"/>
      <c r="AS31" s="450"/>
      <c r="AT31" s="450"/>
      <c r="AU31" s="450">
        <v>19</v>
      </c>
      <c r="AV31" s="450"/>
      <c r="AW31" s="450"/>
      <c r="AX31" s="450"/>
      <c r="AY31" s="450"/>
      <c r="AZ31" s="597" t="s">
        <v>34</v>
      </c>
      <c r="BA31" s="597"/>
      <c r="BB31" s="597"/>
      <c r="BC31" s="597"/>
      <c r="BD31" s="597"/>
      <c r="BE31" s="565" t="s">
        <v>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162</v>
      </c>
      <c r="C32" s="420"/>
      <c r="D32" s="420"/>
      <c r="E32" s="420"/>
      <c r="F32" s="420"/>
      <c r="G32" s="420"/>
      <c r="H32" s="420"/>
      <c r="I32" s="420"/>
      <c r="J32" s="420"/>
      <c r="K32" s="420"/>
      <c r="L32" s="420"/>
      <c r="M32" s="420"/>
      <c r="N32" s="420"/>
      <c r="O32" s="420"/>
      <c r="P32" s="432"/>
      <c r="Q32" s="438">
        <v>885</v>
      </c>
      <c r="R32" s="450"/>
      <c r="S32" s="450"/>
      <c r="T32" s="450"/>
      <c r="U32" s="450"/>
      <c r="V32" s="450">
        <v>857</v>
      </c>
      <c r="W32" s="450"/>
      <c r="X32" s="450"/>
      <c r="Y32" s="450"/>
      <c r="Z32" s="450"/>
      <c r="AA32" s="450">
        <v>28</v>
      </c>
      <c r="AB32" s="450"/>
      <c r="AC32" s="450"/>
      <c r="AD32" s="450"/>
      <c r="AE32" s="461"/>
      <c r="AF32" s="507">
        <v>93</v>
      </c>
      <c r="AG32" s="456"/>
      <c r="AH32" s="456"/>
      <c r="AI32" s="456"/>
      <c r="AJ32" s="525"/>
      <c r="AK32" s="460">
        <v>459</v>
      </c>
      <c r="AL32" s="450"/>
      <c r="AM32" s="450"/>
      <c r="AN32" s="450"/>
      <c r="AO32" s="450"/>
      <c r="AP32" s="450">
        <v>4193</v>
      </c>
      <c r="AQ32" s="450"/>
      <c r="AR32" s="450"/>
      <c r="AS32" s="450"/>
      <c r="AT32" s="450"/>
      <c r="AU32" s="450">
        <v>3279</v>
      </c>
      <c r="AV32" s="450"/>
      <c r="AW32" s="450"/>
      <c r="AX32" s="450"/>
      <c r="AY32" s="450"/>
      <c r="AZ32" s="597" t="s">
        <v>34</v>
      </c>
      <c r="BA32" s="597"/>
      <c r="BB32" s="597"/>
      <c r="BC32" s="597"/>
      <c r="BD32" s="597"/>
      <c r="BE32" s="565" t="s">
        <v>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316</v>
      </c>
      <c r="R33" s="450"/>
      <c r="S33" s="450"/>
      <c r="T33" s="450"/>
      <c r="U33" s="450"/>
      <c r="V33" s="450">
        <v>315</v>
      </c>
      <c r="W33" s="450"/>
      <c r="X33" s="450"/>
      <c r="Y33" s="450"/>
      <c r="Z33" s="450"/>
      <c r="AA33" s="450">
        <v>1</v>
      </c>
      <c r="AB33" s="450"/>
      <c r="AC33" s="450"/>
      <c r="AD33" s="450"/>
      <c r="AE33" s="461"/>
      <c r="AF33" s="507">
        <v>1</v>
      </c>
      <c r="AG33" s="456"/>
      <c r="AH33" s="456"/>
      <c r="AI33" s="456"/>
      <c r="AJ33" s="525"/>
      <c r="AK33" s="460">
        <v>248</v>
      </c>
      <c r="AL33" s="450"/>
      <c r="AM33" s="450"/>
      <c r="AN33" s="450"/>
      <c r="AO33" s="450"/>
      <c r="AP33" s="450">
        <v>1700</v>
      </c>
      <c r="AQ33" s="450"/>
      <c r="AR33" s="450"/>
      <c r="AS33" s="450"/>
      <c r="AT33" s="450"/>
      <c r="AU33" s="450">
        <v>1700</v>
      </c>
      <c r="AV33" s="450"/>
      <c r="AW33" s="450"/>
      <c r="AX33" s="450"/>
      <c r="AY33" s="450"/>
      <c r="AZ33" s="597" t="s">
        <v>34</v>
      </c>
      <c r="BA33" s="597"/>
      <c r="BB33" s="597"/>
      <c r="BC33" s="597"/>
      <c r="BD33" s="597"/>
      <c r="BE33" s="565" t="s">
        <v>108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433</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1676</v>
      </c>
      <c r="AG63" s="452"/>
      <c r="AH63" s="452"/>
      <c r="AI63" s="452"/>
      <c r="AJ63" s="526"/>
      <c r="AK63" s="534"/>
      <c r="AL63" s="455"/>
      <c r="AM63" s="455"/>
      <c r="AN63" s="455"/>
      <c r="AO63" s="455"/>
      <c r="AP63" s="452">
        <f>SUM(AP28:AT33)</f>
        <v>6588</v>
      </c>
      <c r="AQ63" s="452"/>
      <c r="AR63" s="452"/>
      <c r="AS63" s="452"/>
      <c r="AT63" s="452"/>
      <c r="AU63" s="452">
        <f>SUM(AU28:AY33)</f>
        <v>4998</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239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223</v>
      </c>
      <c r="B66" s="397"/>
      <c r="C66" s="397"/>
      <c r="D66" s="397"/>
      <c r="E66" s="397"/>
      <c r="F66" s="397"/>
      <c r="G66" s="397"/>
      <c r="H66" s="397"/>
      <c r="I66" s="397"/>
      <c r="J66" s="397"/>
      <c r="K66" s="397"/>
      <c r="L66" s="397"/>
      <c r="M66" s="397"/>
      <c r="N66" s="397"/>
      <c r="O66" s="397"/>
      <c r="P66" s="429"/>
      <c r="Q66" s="435" t="s">
        <v>455</v>
      </c>
      <c r="R66" s="447"/>
      <c r="S66" s="447"/>
      <c r="T66" s="447"/>
      <c r="U66" s="458"/>
      <c r="V66" s="435" t="s">
        <v>445</v>
      </c>
      <c r="W66" s="447"/>
      <c r="X66" s="447"/>
      <c r="Y66" s="447"/>
      <c r="Z66" s="458"/>
      <c r="AA66" s="435" t="s">
        <v>160</v>
      </c>
      <c r="AB66" s="447"/>
      <c r="AC66" s="447"/>
      <c r="AD66" s="447"/>
      <c r="AE66" s="458"/>
      <c r="AF66" s="512" t="s">
        <v>458</v>
      </c>
      <c r="AG66" s="520"/>
      <c r="AH66" s="520"/>
      <c r="AI66" s="520"/>
      <c r="AJ66" s="530"/>
      <c r="AK66" s="435" t="s">
        <v>460</v>
      </c>
      <c r="AL66" s="397"/>
      <c r="AM66" s="397"/>
      <c r="AN66" s="397"/>
      <c r="AO66" s="429"/>
      <c r="AP66" s="435" t="s">
        <v>407</v>
      </c>
      <c r="AQ66" s="447"/>
      <c r="AR66" s="447"/>
      <c r="AS66" s="447"/>
      <c r="AT66" s="458"/>
      <c r="AU66" s="435" t="s">
        <v>468</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2221</v>
      </c>
      <c r="R68" s="449"/>
      <c r="S68" s="449"/>
      <c r="T68" s="449"/>
      <c r="U68" s="449"/>
      <c r="V68" s="449">
        <v>2151</v>
      </c>
      <c r="W68" s="449"/>
      <c r="X68" s="449"/>
      <c r="Y68" s="449"/>
      <c r="Z68" s="449"/>
      <c r="AA68" s="449">
        <v>70</v>
      </c>
      <c r="AB68" s="449"/>
      <c r="AC68" s="449"/>
      <c r="AD68" s="449"/>
      <c r="AE68" s="449"/>
      <c r="AF68" s="449">
        <v>70</v>
      </c>
      <c r="AG68" s="449"/>
      <c r="AH68" s="449"/>
      <c r="AI68" s="449"/>
      <c r="AJ68" s="449"/>
      <c r="AK68" s="449">
        <v>40</v>
      </c>
      <c r="AL68" s="449"/>
      <c r="AM68" s="449"/>
      <c r="AN68" s="449"/>
      <c r="AO68" s="449"/>
      <c r="AP68" s="449">
        <v>721</v>
      </c>
      <c r="AQ68" s="449"/>
      <c r="AR68" s="449"/>
      <c r="AS68" s="449"/>
      <c r="AT68" s="449"/>
      <c r="AU68" s="449">
        <v>174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5765</v>
      </c>
      <c r="R69" s="450"/>
      <c r="S69" s="450"/>
      <c r="T69" s="450"/>
      <c r="U69" s="450"/>
      <c r="V69" s="450">
        <v>5473</v>
      </c>
      <c r="W69" s="450"/>
      <c r="X69" s="450"/>
      <c r="Y69" s="450"/>
      <c r="Z69" s="450"/>
      <c r="AA69" s="450">
        <v>292</v>
      </c>
      <c r="AB69" s="450"/>
      <c r="AC69" s="450"/>
      <c r="AD69" s="450"/>
      <c r="AE69" s="450"/>
      <c r="AF69" s="450">
        <v>292</v>
      </c>
      <c r="AG69" s="450"/>
      <c r="AH69" s="450"/>
      <c r="AI69" s="450"/>
      <c r="AJ69" s="450"/>
      <c r="AK69" s="450" t="s">
        <v>34</v>
      </c>
      <c r="AL69" s="450"/>
      <c r="AM69" s="450"/>
      <c r="AN69" s="450"/>
      <c r="AO69" s="450"/>
      <c r="AP69" s="450">
        <v>5078</v>
      </c>
      <c r="AQ69" s="450"/>
      <c r="AR69" s="450"/>
      <c r="AS69" s="450"/>
      <c r="AT69" s="450"/>
      <c r="AU69" s="450">
        <v>86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9298</v>
      </c>
      <c r="R70" s="450"/>
      <c r="S70" s="450"/>
      <c r="T70" s="450"/>
      <c r="U70" s="450"/>
      <c r="V70" s="450">
        <v>9234</v>
      </c>
      <c r="W70" s="450"/>
      <c r="X70" s="450"/>
      <c r="Y70" s="450"/>
      <c r="Z70" s="450"/>
      <c r="AA70" s="450">
        <v>65</v>
      </c>
      <c r="AB70" s="450"/>
      <c r="AC70" s="450"/>
      <c r="AD70" s="450"/>
      <c r="AE70" s="450"/>
      <c r="AF70" s="450">
        <v>65</v>
      </c>
      <c r="AG70" s="450"/>
      <c r="AH70" s="450"/>
      <c r="AI70" s="450"/>
      <c r="AJ70" s="450"/>
      <c r="AK70" s="450">
        <v>11</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343</v>
      </c>
      <c r="C71" s="420"/>
      <c r="D71" s="420"/>
      <c r="E71" s="420"/>
      <c r="F71" s="420"/>
      <c r="G71" s="420"/>
      <c r="H71" s="420"/>
      <c r="I71" s="420"/>
      <c r="J71" s="420"/>
      <c r="K71" s="420"/>
      <c r="L71" s="420"/>
      <c r="M71" s="420"/>
      <c r="N71" s="420"/>
      <c r="O71" s="420"/>
      <c r="P71" s="432"/>
      <c r="Q71" s="438">
        <v>872</v>
      </c>
      <c r="R71" s="450"/>
      <c r="S71" s="450"/>
      <c r="T71" s="450"/>
      <c r="U71" s="450"/>
      <c r="V71" s="450">
        <v>861</v>
      </c>
      <c r="W71" s="450"/>
      <c r="X71" s="450"/>
      <c r="Y71" s="450"/>
      <c r="Z71" s="450"/>
      <c r="AA71" s="450">
        <v>11</v>
      </c>
      <c r="AB71" s="450"/>
      <c r="AC71" s="450"/>
      <c r="AD71" s="450"/>
      <c r="AE71" s="450"/>
      <c r="AF71" s="450">
        <v>11</v>
      </c>
      <c r="AG71" s="450"/>
      <c r="AH71" s="450"/>
      <c r="AI71" s="450"/>
      <c r="AJ71" s="450"/>
      <c r="AK71" s="450">
        <v>2</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451</v>
      </c>
      <c r="C72" s="420"/>
      <c r="D72" s="420"/>
      <c r="E72" s="420"/>
      <c r="F72" s="420"/>
      <c r="G72" s="420"/>
      <c r="H72" s="420"/>
      <c r="I72" s="420"/>
      <c r="J72" s="420"/>
      <c r="K72" s="420"/>
      <c r="L72" s="420"/>
      <c r="M72" s="420"/>
      <c r="N72" s="420"/>
      <c r="O72" s="420"/>
      <c r="P72" s="432"/>
      <c r="Q72" s="438">
        <v>652</v>
      </c>
      <c r="R72" s="450"/>
      <c r="S72" s="450"/>
      <c r="T72" s="450"/>
      <c r="U72" s="450"/>
      <c r="V72" s="450">
        <v>625</v>
      </c>
      <c r="W72" s="450"/>
      <c r="X72" s="450"/>
      <c r="Y72" s="450"/>
      <c r="Z72" s="450"/>
      <c r="AA72" s="450">
        <v>27</v>
      </c>
      <c r="AB72" s="450"/>
      <c r="AC72" s="450"/>
      <c r="AD72" s="450"/>
      <c r="AE72" s="450"/>
      <c r="AF72" s="450">
        <v>27</v>
      </c>
      <c r="AG72" s="450"/>
      <c r="AH72" s="450"/>
      <c r="AI72" s="450"/>
      <c r="AJ72" s="450"/>
      <c r="AK72" s="450">
        <v>499</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413</v>
      </c>
      <c r="C73" s="420"/>
      <c r="D73" s="420"/>
      <c r="E73" s="420"/>
      <c r="F73" s="420"/>
      <c r="G73" s="420"/>
      <c r="H73" s="420"/>
      <c r="I73" s="420"/>
      <c r="J73" s="420"/>
      <c r="K73" s="420"/>
      <c r="L73" s="420"/>
      <c r="M73" s="420"/>
      <c r="N73" s="420"/>
      <c r="O73" s="420"/>
      <c r="P73" s="432"/>
      <c r="Q73" s="438">
        <v>251491</v>
      </c>
      <c r="R73" s="450"/>
      <c r="S73" s="450"/>
      <c r="T73" s="450"/>
      <c r="U73" s="450"/>
      <c r="V73" s="450">
        <v>246681</v>
      </c>
      <c r="W73" s="450"/>
      <c r="X73" s="450"/>
      <c r="Y73" s="450"/>
      <c r="Z73" s="450"/>
      <c r="AA73" s="450">
        <v>4810</v>
      </c>
      <c r="AB73" s="450"/>
      <c r="AC73" s="450"/>
      <c r="AD73" s="450"/>
      <c r="AE73" s="450"/>
      <c r="AF73" s="450">
        <v>4810</v>
      </c>
      <c r="AG73" s="450"/>
      <c r="AH73" s="450"/>
      <c r="AI73" s="450"/>
      <c r="AJ73" s="450"/>
      <c r="AK73" s="450">
        <v>2194</v>
      </c>
      <c r="AL73" s="450"/>
      <c r="AM73" s="450"/>
      <c r="AN73" s="450"/>
      <c r="AO73" s="450"/>
      <c r="AP73" s="450" t="s">
        <v>34</v>
      </c>
      <c r="AQ73" s="450"/>
      <c r="AR73" s="450"/>
      <c r="AS73" s="450"/>
      <c r="AT73" s="450"/>
      <c r="AU73" s="450" t="s">
        <v>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433</v>
      </c>
      <c r="B88" s="401" t="s">
        <v>320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SUM(AF68:AJ73)</f>
        <v>5275</v>
      </c>
      <c r="AG88" s="452"/>
      <c r="AH88" s="452"/>
      <c r="AI88" s="452"/>
      <c r="AJ88" s="452"/>
      <c r="AK88" s="455"/>
      <c r="AL88" s="455"/>
      <c r="AM88" s="455"/>
      <c r="AN88" s="455"/>
      <c r="AO88" s="455"/>
      <c r="AP88" s="452">
        <f>SUM(AP68:AT73)</f>
        <v>5799</v>
      </c>
      <c r="AQ88" s="452"/>
      <c r="AR88" s="452"/>
      <c r="AS88" s="452"/>
      <c r="AT88" s="452"/>
      <c r="AU88" s="452">
        <f>SUM(AU68:AY73)</f>
        <v>260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433</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456</v>
      </c>
      <c r="AB109" s="406"/>
      <c r="AC109" s="406"/>
      <c r="AD109" s="406"/>
      <c r="AE109" s="469"/>
      <c r="AF109" s="480" t="s">
        <v>479</v>
      </c>
      <c r="AG109" s="406"/>
      <c r="AH109" s="406"/>
      <c r="AI109" s="406"/>
      <c r="AJ109" s="469"/>
      <c r="AK109" s="480" t="s">
        <v>388</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456</v>
      </c>
      <c r="BR109" s="406"/>
      <c r="BS109" s="406"/>
      <c r="BT109" s="406"/>
      <c r="BU109" s="469"/>
      <c r="BV109" s="480" t="s">
        <v>479</v>
      </c>
      <c r="BW109" s="406"/>
      <c r="BX109" s="406"/>
      <c r="BY109" s="406"/>
      <c r="BZ109" s="469"/>
      <c r="CA109" s="480" t="s">
        <v>388</v>
      </c>
      <c r="CB109" s="406"/>
      <c r="CC109" s="406"/>
      <c r="CD109" s="406"/>
      <c r="CE109" s="469"/>
      <c r="CF109" s="655" t="s">
        <v>480</v>
      </c>
      <c r="CG109" s="655"/>
      <c r="CH109" s="655"/>
      <c r="CI109" s="655"/>
      <c r="CJ109" s="655"/>
      <c r="CK109" s="480" t="s">
        <v>481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456</v>
      </c>
      <c r="DH109" s="406"/>
      <c r="DI109" s="406"/>
      <c r="DJ109" s="406"/>
      <c r="DK109" s="469"/>
      <c r="DL109" s="480" t="s">
        <v>479</v>
      </c>
      <c r="DM109" s="406"/>
      <c r="DN109" s="406"/>
      <c r="DO109" s="406"/>
      <c r="DP109" s="469"/>
      <c r="DQ109" s="480" t="s">
        <v>388</v>
      </c>
      <c r="DR109" s="406"/>
      <c r="DS109" s="406"/>
      <c r="DT109" s="406"/>
      <c r="DU109" s="469"/>
      <c r="DV109" s="480" t="s">
        <v>480</v>
      </c>
      <c r="DW109" s="406"/>
      <c r="DX109" s="406"/>
      <c r="DY109" s="406"/>
      <c r="DZ109" s="555"/>
    </row>
    <row r="110" spans="1:131" s="365" customFormat="1" ht="26.25" customHeight="1">
      <c r="A110" s="384" t="s">
        <v>125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935212</v>
      </c>
      <c r="AB110" s="487"/>
      <c r="AC110" s="487"/>
      <c r="AD110" s="487"/>
      <c r="AE110" s="498"/>
      <c r="AF110" s="514">
        <v>863204</v>
      </c>
      <c r="AG110" s="487"/>
      <c r="AH110" s="487"/>
      <c r="AI110" s="487"/>
      <c r="AJ110" s="498"/>
      <c r="AK110" s="514">
        <v>810962</v>
      </c>
      <c r="AL110" s="487"/>
      <c r="AM110" s="487"/>
      <c r="AN110" s="487"/>
      <c r="AO110" s="498"/>
      <c r="AP110" s="538">
        <v>11.8</v>
      </c>
      <c r="AQ110" s="546"/>
      <c r="AR110" s="546"/>
      <c r="AS110" s="546"/>
      <c r="AT110" s="556"/>
      <c r="AU110" s="568" t="s">
        <v>111</v>
      </c>
      <c r="AV110" s="577"/>
      <c r="AW110" s="577"/>
      <c r="AX110" s="577"/>
      <c r="AY110" s="577"/>
      <c r="AZ110" s="424" t="s">
        <v>267</v>
      </c>
      <c r="BA110" s="407"/>
      <c r="BB110" s="407"/>
      <c r="BC110" s="407"/>
      <c r="BD110" s="407"/>
      <c r="BE110" s="407"/>
      <c r="BF110" s="407"/>
      <c r="BG110" s="407"/>
      <c r="BH110" s="407"/>
      <c r="BI110" s="407"/>
      <c r="BJ110" s="407"/>
      <c r="BK110" s="407"/>
      <c r="BL110" s="407"/>
      <c r="BM110" s="407"/>
      <c r="BN110" s="407"/>
      <c r="BO110" s="407"/>
      <c r="BP110" s="470"/>
      <c r="BQ110" s="632">
        <v>6000113</v>
      </c>
      <c r="BR110" s="640"/>
      <c r="BS110" s="640"/>
      <c r="BT110" s="640"/>
      <c r="BU110" s="640"/>
      <c r="BV110" s="640">
        <v>6080649</v>
      </c>
      <c r="BW110" s="640"/>
      <c r="BX110" s="640"/>
      <c r="BY110" s="640"/>
      <c r="BZ110" s="640"/>
      <c r="CA110" s="640">
        <v>5824015</v>
      </c>
      <c r="CB110" s="640"/>
      <c r="CC110" s="640"/>
      <c r="CD110" s="640"/>
      <c r="CE110" s="640"/>
      <c r="CF110" s="656">
        <v>84.8</v>
      </c>
      <c r="CG110" s="660"/>
      <c r="CH110" s="660"/>
      <c r="CI110" s="660"/>
      <c r="CJ110" s="660"/>
      <c r="CK110" s="672" t="s">
        <v>104</v>
      </c>
      <c r="CL110" s="412"/>
      <c r="CM110" s="424" t="s">
        <v>482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366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34</v>
      </c>
      <c r="BR111" s="641"/>
      <c r="BS111" s="641"/>
      <c r="BT111" s="641"/>
      <c r="BU111" s="641"/>
      <c r="BV111" s="641" t="s">
        <v>34</v>
      </c>
      <c r="BW111" s="641"/>
      <c r="BX111" s="641"/>
      <c r="BY111" s="641"/>
      <c r="BZ111" s="641"/>
      <c r="CA111" s="641" t="s">
        <v>34</v>
      </c>
      <c r="CB111" s="641"/>
      <c r="CC111" s="641"/>
      <c r="CD111" s="641"/>
      <c r="CE111" s="641"/>
      <c r="CF111" s="657" t="s">
        <v>34</v>
      </c>
      <c r="CG111" s="661"/>
      <c r="CH111" s="661"/>
      <c r="CI111" s="661"/>
      <c r="CJ111" s="661"/>
      <c r="CK111" s="673"/>
      <c r="CL111" s="413"/>
      <c r="CM111" s="425" t="s">
        <v>447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478</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484</v>
      </c>
      <c r="BA112" s="378"/>
      <c r="BB112" s="378"/>
      <c r="BC112" s="378"/>
      <c r="BD112" s="378"/>
      <c r="BE112" s="378"/>
      <c r="BF112" s="378"/>
      <c r="BG112" s="378"/>
      <c r="BH112" s="378"/>
      <c r="BI112" s="378"/>
      <c r="BJ112" s="378"/>
      <c r="BK112" s="378"/>
      <c r="BL112" s="378"/>
      <c r="BM112" s="378"/>
      <c r="BN112" s="378"/>
      <c r="BO112" s="378"/>
      <c r="BP112" s="472"/>
      <c r="BQ112" s="633">
        <v>5678634</v>
      </c>
      <c r="BR112" s="641"/>
      <c r="BS112" s="641"/>
      <c r="BT112" s="641"/>
      <c r="BU112" s="641"/>
      <c r="BV112" s="641">
        <v>5381634</v>
      </c>
      <c r="BW112" s="641"/>
      <c r="BX112" s="641"/>
      <c r="BY112" s="641"/>
      <c r="BZ112" s="641"/>
      <c r="CA112" s="641">
        <v>4998921</v>
      </c>
      <c r="CB112" s="641"/>
      <c r="CC112" s="641"/>
      <c r="CD112" s="641"/>
      <c r="CE112" s="641"/>
      <c r="CF112" s="657">
        <v>72.7</v>
      </c>
      <c r="CG112" s="661"/>
      <c r="CH112" s="661"/>
      <c r="CI112" s="661"/>
      <c r="CJ112" s="661"/>
      <c r="CK112" s="673"/>
      <c r="CL112" s="413"/>
      <c r="CM112" s="425" t="s">
        <v>485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556936</v>
      </c>
      <c r="AB113" s="446"/>
      <c r="AC113" s="446"/>
      <c r="AD113" s="446"/>
      <c r="AE113" s="499"/>
      <c r="AF113" s="515">
        <v>563829</v>
      </c>
      <c r="AG113" s="446"/>
      <c r="AH113" s="446"/>
      <c r="AI113" s="446"/>
      <c r="AJ113" s="499"/>
      <c r="AK113" s="515">
        <v>518608</v>
      </c>
      <c r="AL113" s="446"/>
      <c r="AM113" s="446"/>
      <c r="AN113" s="446"/>
      <c r="AO113" s="499"/>
      <c r="AP113" s="539">
        <v>7.5</v>
      </c>
      <c r="AQ113" s="547"/>
      <c r="AR113" s="547"/>
      <c r="AS113" s="547"/>
      <c r="AT113" s="557"/>
      <c r="AU113" s="569"/>
      <c r="AV113" s="578"/>
      <c r="AW113" s="578"/>
      <c r="AX113" s="578"/>
      <c r="AY113" s="578"/>
      <c r="AZ113" s="425" t="s">
        <v>486</v>
      </c>
      <c r="BA113" s="378"/>
      <c r="BB113" s="378"/>
      <c r="BC113" s="378"/>
      <c r="BD113" s="378"/>
      <c r="BE113" s="378"/>
      <c r="BF113" s="378"/>
      <c r="BG113" s="378"/>
      <c r="BH113" s="378"/>
      <c r="BI113" s="378"/>
      <c r="BJ113" s="378"/>
      <c r="BK113" s="378"/>
      <c r="BL113" s="378"/>
      <c r="BM113" s="378"/>
      <c r="BN113" s="378"/>
      <c r="BO113" s="378"/>
      <c r="BP113" s="472"/>
      <c r="BQ113" s="633">
        <v>315496</v>
      </c>
      <c r="BR113" s="641"/>
      <c r="BS113" s="641"/>
      <c r="BT113" s="641"/>
      <c r="BU113" s="641"/>
      <c r="BV113" s="641">
        <v>365034</v>
      </c>
      <c r="BW113" s="641"/>
      <c r="BX113" s="641"/>
      <c r="BY113" s="641"/>
      <c r="BZ113" s="641"/>
      <c r="CA113" s="641">
        <v>260113</v>
      </c>
      <c r="CB113" s="641"/>
      <c r="CC113" s="641"/>
      <c r="CD113" s="641"/>
      <c r="CE113" s="641"/>
      <c r="CF113" s="657">
        <v>3.8</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412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50721</v>
      </c>
      <c r="AB114" s="446"/>
      <c r="AC114" s="446"/>
      <c r="AD114" s="446"/>
      <c r="AE114" s="499"/>
      <c r="AF114" s="515">
        <v>51068</v>
      </c>
      <c r="AG114" s="446"/>
      <c r="AH114" s="446"/>
      <c r="AI114" s="446"/>
      <c r="AJ114" s="499"/>
      <c r="AK114" s="515">
        <v>39336</v>
      </c>
      <c r="AL114" s="446"/>
      <c r="AM114" s="446"/>
      <c r="AN114" s="446"/>
      <c r="AO114" s="499"/>
      <c r="AP114" s="539">
        <v>0.6</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752756</v>
      </c>
      <c r="BR114" s="641"/>
      <c r="BS114" s="641"/>
      <c r="BT114" s="641"/>
      <c r="BU114" s="641"/>
      <c r="BV114" s="641">
        <v>717682</v>
      </c>
      <c r="BW114" s="641"/>
      <c r="BX114" s="641"/>
      <c r="BY114" s="641"/>
      <c r="BZ114" s="641"/>
      <c r="CA114" s="641">
        <v>851775</v>
      </c>
      <c r="CB114" s="641"/>
      <c r="CC114" s="641"/>
      <c r="CD114" s="641"/>
      <c r="CE114" s="641"/>
      <c r="CF114" s="657">
        <v>12.4</v>
      </c>
      <c r="CG114" s="661"/>
      <c r="CH114" s="661"/>
      <c r="CI114" s="661"/>
      <c r="CJ114" s="661"/>
      <c r="CK114" s="673"/>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393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774</v>
      </c>
      <c r="AB115" s="446"/>
      <c r="AC115" s="446"/>
      <c r="AD115" s="446"/>
      <c r="AE115" s="499"/>
      <c r="AF115" s="515">
        <v>1046</v>
      </c>
      <c r="AG115" s="446"/>
      <c r="AH115" s="446"/>
      <c r="AI115" s="446"/>
      <c r="AJ115" s="499"/>
      <c r="AK115" s="515">
        <v>2</v>
      </c>
      <c r="AL115" s="446"/>
      <c r="AM115" s="446"/>
      <c r="AN115" s="446"/>
      <c r="AO115" s="499"/>
      <c r="AP115" s="539">
        <v>0</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279</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328</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489</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491</v>
      </c>
      <c r="Z117" s="469"/>
      <c r="AA117" s="483">
        <v>1543643</v>
      </c>
      <c r="AB117" s="488"/>
      <c r="AC117" s="488"/>
      <c r="AD117" s="488"/>
      <c r="AE117" s="500"/>
      <c r="AF117" s="516">
        <v>1479147</v>
      </c>
      <c r="AG117" s="488"/>
      <c r="AH117" s="488"/>
      <c r="AI117" s="488"/>
      <c r="AJ117" s="500"/>
      <c r="AK117" s="516">
        <v>1368908</v>
      </c>
      <c r="AL117" s="488"/>
      <c r="AM117" s="488"/>
      <c r="AN117" s="488"/>
      <c r="AO117" s="500"/>
      <c r="AP117" s="540"/>
      <c r="AQ117" s="548"/>
      <c r="AR117" s="548"/>
      <c r="AS117" s="548"/>
      <c r="AT117" s="558"/>
      <c r="AU117" s="569"/>
      <c r="AV117" s="578"/>
      <c r="AW117" s="578"/>
      <c r="AX117" s="578"/>
      <c r="AY117" s="578"/>
      <c r="AZ117" s="426" t="s">
        <v>301</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418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456</v>
      </c>
      <c r="AB118" s="406"/>
      <c r="AC118" s="406"/>
      <c r="AD118" s="406"/>
      <c r="AE118" s="469"/>
      <c r="AF118" s="480" t="s">
        <v>479</v>
      </c>
      <c r="AG118" s="406"/>
      <c r="AH118" s="406"/>
      <c r="AI118" s="406"/>
      <c r="AJ118" s="469"/>
      <c r="AK118" s="480" t="s">
        <v>388</v>
      </c>
      <c r="AL118" s="406"/>
      <c r="AM118" s="406"/>
      <c r="AN118" s="406"/>
      <c r="AO118" s="469"/>
      <c r="AP118" s="480" t="s">
        <v>480</v>
      </c>
      <c r="AQ118" s="406"/>
      <c r="AR118" s="406"/>
      <c r="AS118" s="406"/>
      <c r="AT118" s="555"/>
      <c r="AU118" s="569"/>
      <c r="AV118" s="578"/>
      <c r="AW118" s="578"/>
      <c r="AX118" s="578"/>
      <c r="AY118" s="578"/>
      <c r="AZ118" s="427" t="s">
        <v>428</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104</v>
      </c>
      <c r="B119" s="412"/>
      <c r="C119" s="424" t="s">
        <v>482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92</v>
      </c>
      <c r="BA119" s="603"/>
      <c r="BB119" s="603"/>
      <c r="BC119" s="603"/>
      <c r="BD119" s="603"/>
      <c r="BE119" s="603"/>
      <c r="BF119" s="603"/>
      <c r="BG119" s="603"/>
      <c r="BH119" s="603"/>
      <c r="BI119" s="603"/>
      <c r="BJ119" s="603"/>
      <c r="BK119" s="603"/>
      <c r="BL119" s="603"/>
      <c r="BM119" s="603"/>
      <c r="BN119" s="603"/>
      <c r="BO119" s="468" t="s">
        <v>492</v>
      </c>
      <c r="BP119" s="629"/>
      <c r="BQ119" s="634">
        <v>12746999</v>
      </c>
      <c r="BR119" s="642"/>
      <c r="BS119" s="642"/>
      <c r="BT119" s="642"/>
      <c r="BU119" s="642"/>
      <c r="BV119" s="642">
        <v>12544999</v>
      </c>
      <c r="BW119" s="642"/>
      <c r="BX119" s="642"/>
      <c r="BY119" s="642"/>
      <c r="BZ119" s="642"/>
      <c r="CA119" s="642">
        <v>11934824</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34</v>
      </c>
      <c r="DH119" s="489"/>
      <c r="DI119" s="489"/>
      <c r="DJ119" s="489"/>
      <c r="DK119" s="501"/>
      <c r="DL119" s="517" t="s">
        <v>34</v>
      </c>
      <c r="DM119" s="489"/>
      <c r="DN119" s="489"/>
      <c r="DO119" s="489"/>
      <c r="DP119" s="501"/>
      <c r="DQ119" s="517" t="s">
        <v>34</v>
      </c>
      <c r="DR119" s="489"/>
      <c r="DS119" s="489"/>
      <c r="DT119" s="489"/>
      <c r="DU119" s="501"/>
      <c r="DV119" s="714" t="s">
        <v>34</v>
      </c>
      <c r="DW119" s="716"/>
      <c r="DX119" s="716"/>
      <c r="DY119" s="716"/>
      <c r="DZ119" s="723"/>
    </row>
    <row r="120" spans="1:130" s="365" customFormat="1" ht="26.25" customHeight="1">
      <c r="A120" s="390"/>
      <c r="B120" s="413"/>
      <c r="C120" s="425"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369</v>
      </c>
      <c r="AV120" s="580"/>
      <c r="AW120" s="580"/>
      <c r="AX120" s="580"/>
      <c r="AY120" s="591"/>
      <c r="AZ120" s="424" t="s">
        <v>494</v>
      </c>
      <c r="BA120" s="407"/>
      <c r="BB120" s="407"/>
      <c r="BC120" s="407"/>
      <c r="BD120" s="407"/>
      <c r="BE120" s="407"/>
      <c r="BF120" s="407"/>
      <c r="BG120" s="407"/>
      <c r="BH120" s="407"/>
      <c r="BI120" s="407"/>
      <c r="BJ120" s="407"/>
      <c r="BK120" s="407"/>
      <c r="BL120" s="407"/>
      <c r="BM120" s="407"/>
      <c r="BN120" s="407"/>
      <c r="BO120" s="407"/>
      <c r="BP120" s="470"/>
      <c r="BQ120" s="632">
        <v>6845201</v>
      </c>
      <c r="BR120" s="640"/>
      <c r="BS120" s="640"/>
      <c r="BT120" s="640"/>
      <c r="BU120" s="640"/>
      <c r="BV120" s="640">
        <v>6464743</v>
      </c>
      <c r="BW120" s="640"/>
      <c r="BX120" s="640"/>
      <c r="BY120" s="640"/>
      <c r="BZ120" s="640"/>
      <c r="CA120" s="640">
        <v>5971358</v>
      </c>
      <c r="CB120" s="640"/>
      <c r="CC120" s="640"/>
      <c r="CD120" s="640"/>
      <c r="CE120" s="640"/>
      <c r="CF120" s="656">
        <v>86.9</v>
      </c>
      <c r="CG120" s="660"/>
      <c r="CH120" s="660"/>
      <c r="CI120" s="660"/>
      <c r="CJ120" s="660"/>
      <c r="CK120" s="675" t="s">
        <v>255</v>
      </c>
      <c r="CL120" s="685"/>
      <c r="CM120" s="685"/>
      <c r="CN120" s="685"/>
      <c r="CO120" s="688"/>
      <c r="CP120" s="692" t="s">
        <v>162</v>
      </c>
      <c r="CQ120" s="695"/>
      <c r="CR120" s="695"/>
      <c r="CS120" s="695"/>
      <c r="CT120" s="695"/>
      <c r="CU120" s="695"/>
      <c r="CV120" s="695"/>
      <c r="CW120" s="695"/>
      <c r="CX120" s="695"/>
      <c r="CY120" s="695"/>
      <c r="CZ120" s="695"/>
      <c r="DA120" s="695"/>
      <c r="DB120" s="695"/>
      <c r="DC120" s="695"/>
      <c r="DD120" s="695"/>
      <c r="DE120" s="695"/>
      <c r="DF120" s="698"/>
      <c r="DG120" s="632">
        <v>3621148</v>
      </c>
      <c r="DH120" s="640"/>
      <c r="DI120" s="640"/>
      <c r="DJ120" s="640"/>
      <c r="DK120" s="640"/>
      <c r="DL120" s="640">
        <v>3491763</v>
      </c>
      <c r="DM120" s="640"/>
      <c r="DN120" s="640"/>
      <c r="DO120" s="640"/>
      <c r="DP120" s="640"/>
      <c r="DQ120" s="640">
        <v>3279284</v>
      </c>
      <c r="DR120" s="640"/>
      <c r="DS120" s="640"/>
      <c r="DT120" s="640"/>
      <c r="DU120" s="640"/>
      <c r="DV120" s="712">
        <v>47.7</v>
      </c>
      <c r="DW120" s="712"/>
      <c r="DX120" s="712"/>
      <c r="DY120" s="712"/>
      <c r="DZ120" s="721"/>
    </row>
    <row r="121" spans="1:130" s="365" customFormat="1" ht="26.25" customHeight="1">
      <c r="A121" s="390"/>
      <c r="B121" s="413"/>
      <c r="C121" s="426" t="s">
        <v>495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496</v>
      </c>
      <c r="BA121" s="378"/>
      <c r="BB121" s="378"/>
      <c r="BC121" s="378"/>
      <c r="BD121" s="378"/>
      <c r="BE121" s="378"/>
      <c r="BF121" s="378"/>
      <c r="BG121" s="378"/>
      <c r="BH121" s="378"/>
      <c r="BI121" s="378"/>
      <c r="BJ121" s="378"/>
      <c r="BK121" s="378"/>
      <c r="BL121" s="378"/>
      <c r="BM121" s="378"/>
      <c r="BN121" s="378"/>
      <c r="BO121" s="378"/>
      <c r="BP121" s="472"/>
      <c r="BQ121" s="633">
        <v>1283172</v>
      </c>
      <c r="BR121" s="641"/>
      <c r="BS121" s="641"/>
      <c r="BT121" s="641"/>
      <c r="BU121" s="641"/>
      <c r="BV121" s="641">
        <v>1140326</v>
      </c>
      <c r="BW121" s="641"/>
      <c r="BX121" s="641"/>
      <c r="BY121" s="641"/>
      <c r="BZ121" s="641"/>
      <c r="CA121" s="641">
        <v>972952</v>
      </c>
      <c r="CB121" s="641"/>
      <c r="CC121" s="641"/>
      <c r="CD121" s="641"/>
      <c r="CE121" s="641"/>
      <c r="CF121" s="657">
        <v>14.2</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2032774</v>
      </c>
      <c r="DH121" s="641"/>
      <c r="DI121" s="641"/>
      <c r="DJ121" s="641"/>
      <c r="DK121" s="641"/>
      <c r="DL121" s="641">
        <v>1868155</v>
      </c>
      <c r="DM121" s="641"/>
      <c r="DN121" s="641"/>
      <c r="DO121" s="641"/>
      <c r="DP121" s="641"/>
      <c r="DQ121" s="641">
        <v>1700164</v>
      </c>
      <c r="DR121" s="641"/>
      <c r="DS121" s="641"/>
      <c r="DT121" s="641"/>
      <c r="DU121" s="641"/>
      <c r="DV121" s="713">
        <v>24.7</v>
      </c>
      <c r="DW121" s="713"/>
      <c r="DX121" s="713"/>
      <c r="DY121" s="713"/>
      <c r="DZ121" s="722"/>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9631306</v>
      </c>
      <c r="BR122" s="642"/>
      <c r="BS122" s="642"/>
      <c r="BT122" s="642"/>
      <c r="BU122" s="642"/>
      <c r="BV122" s="642">
        <v>9029462</v>
      </c>
      <c r="BW122" s="642"/>
      <c r="BX122" s="642"/>
      <c r="BY122" s="642"/>
      <c r="BZ122" s="642"/>
      <c r="CA122" s="642">
        <v>8506119</v>
      </c>
      <c r="CB122" s="642"/>
      <c r="CC122" s="642"/>
      <c r="CD122" s="642"/>
      <c r="CE122" s="642"/>
      <c r="CF122" s="658">
        <v>123.8</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v>24712</v>
      </c>
      <c r="DH122" s="641"/>
      <c r="DI122" s="641"/>
      <c r="DJ122" s="641"/>
      <c r="DK122" s="641"/>
      <c r="DL122" s="641">
        <v>21716</v>
      </c>
      <c r="DM122" s="641"/>
      <c r="DN122" s="641"/>
      <c r="DO122" s="641"/>
      <c r="DP122" s="641"/>
      <c r="DQ122" s="641">
        <v>19473</v>
      </c>
      <c r="DR122" s="641"/>
      <c r="DS122" s="641"/>
      <c r="DT122" s="641"/>
      <c r="DU122" s="641"/>
      <c r="DV122" s="713">
        <v>0.3</v>
      </c>
      <c r="DW122" s="713"/>
      <c r="DX122" s="713"/>
      <c r="DY122" s="713"/>
      <c r="DZ122" s="722"/>
    </row>
    <row r="123" spans="1:130" s="365" customFormat="1" ht="26.25" customHeight="1">
      <c r="A123" s="390"/>
      <c r="B123" s="413"/>
      <c r="C123" s="425" t="s">
        <v>489</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92</v>
      </c>
      <c r="BA123" s="603"/>
      <c r="BB123" s="603"/>
      <c r="BC123" s="603"/>
      <c r="BD123" s="603"/>
      <c r="BE123" s="603"/>
      <c r="BF123" s="603"/>
      <c r="BG123" s="603"/>
      <c r="BH123" s="603"/>
      <c r="BI123" s="603"/>
      <c r="BJ123" s="603"/>
      <c r="BK123" s="603"/>
      <c r="BL123" s="603"/>
      <c r="BM123" s="603"/>
      <c r="BN123" s="603"/>
      <c r="BO123" s="468" t="s">
        <v>498</v>
      </c>
      <c r="BP123" s="629"/>
      <c r="BQ123" s="635">
        <v>17759679</v>
      </c>
      <c r="BR123" s="643"/>
      <c r="BS123" s="643"/>
      <c r="BT123" s="643"/>
      <c r="BU123" s="643"/>
      <c r="BV123" s="643">
        <v>16634531</v>
      </c>
      <c r="BW123" s="643"/>
      <c r="BX123" s="643"/>
      <c r="BY123" s="643"/>
      <c r="BZ123" s="643"/>
      <c r="CA123" s="643">
        <v>15450429</v>
      </c>
      <c r="CB123" s="643"/>
      <c r="CC123" s="643"/>
      <c r="CD123" s="643"/>
      <c r="CE123" s="643"/>
      <c r="CF123" s="544"/>
      <c r="CG123" s="552"/>
      <c r="CH123" s="552"/>
      <c r="CI123" s="552"/>
      <c r="CJ123" s="669"/>
      <c r="CK123" s="676"/>
      <c r="CL123" s="686"/>
      <c r="CM123" s="686"/>
      <c r="CN123" s="686"/>
      <c r="CO123" s="689"/>
      <c r="CP123" s="693" t="s">
        <v>424</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418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236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34</v>
      </c>
      <c r="BR124" s="644"/>
      <c r="BS124" s="644"/>
      <c r="BT124" s="644"/>
      <c r="BU124" s="644"/>
      <c r="BV124" s="644" t="s">
        <v>34</v>
      </c>
      <c r="BW124" s="644"/>
      <c r="BX124" s="644"/>
      <c r="BY124" s="644"/>
      <c r="BZ124" s="644"/>
      <c r="CA124" s="644" t="s">
        <v>34</v>
      </c>
      <c r="CB124" s="644"/>
      <c r="CC124" s="644"/>
      <c r="CD124" s="644"/>
      <c r="CE124" s="644"/>
      <c r="CF124" s="545"/>
      <c r="CG124" s="553"/>
      <c r="CH124" s="553"/>
      <c r="CI124" s="553"/>
      <c r="CJ124" s="670"/>
      <c r="CK124" s="677"/>
      <c r="CL124" s="677"/>
      <c r="CM124" s="677"/>
      <c r="CN124" s="677"/>
      <c r="CO124" s="690"/>
      <c r="CP124" s="693" t="s">
        <v>442</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408</v>
      </c>
      <c r="CL125" s="685"/>
      <c r="CM125" s="685"/>
      <c r="CN125" s="685"/>
      <c r="CO125" s="688"/>
      <c r="CP125" s="424" t="s">
        <v>208</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90</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774</v>
      </c>
      <c r="AB127" s="446"/>
      <c r="AC127" s="446"/>
      <c r="AD127" s="446"/>
      <c r="AE127" s="499"/>
      <c r="AF127" s="515">
        <v>1046</v>
      </c>
      <c r="AG127" s="446"/>
      <c r="AH127" s="446"/>
      <c r="AI127" s="446"/>
      <c r="AJ127" s="499"/>
      <c r="AK127" s="515">
        <v>2</v>
      </c>
      <c r="AL127" s="446"/>
      <c r="AM127" s="446"/>
      <c r="AN127" s="446"/>
      <c r="AO127" s="499"/>
      <c r="AP127" s="539">
        <v>0</v>
      </c>
      <c r="AQ127" s="547"/>
      <c r="AR127" s="547"/>
      <c r="AS127" s="547"/>
      <c r="AT127" s="557"/>
      <c r="AU127" s="378"/>
      <c r="AV127" s="378"/>
      <c r="AW127" s="378"/>
      <c r="AX127" s="584" t="s">
        <v>380</v>
      </c>
      <c r="AY127" s="593"/>
      <c r="AZ127" s="593"/>
      <c r="BA127" s="593"/>
      <c r="BB127" s="593"/>
      <c r="BC127" s="593"/>
      <c r="BD127" s="593"/>
      <c r="BE127" s="610"/>
      <c r="BF127" s="612" t="s">
        <v>438</v>
      </c>
      <c r="BG127" s="593"/>
      <c r="BH127" s="593"/>
      <c r="BI127" s="593"/>
      <c r="BJ127" s="593"/>
      <c r="BK127" s="593"/>
      <c r="BL127" s="610"/>
      <c r="BM127" s="612" t="s">
        <v>402</v>
      </c>
      <c r="BN127" s="593"/>
      <c r="BO127" s="593"/>
      <c r="BP127" s="593"/>
      <c r="BQ127" s="593"/>
      <c r="BR127" s="593"/>
      <c r="BS127" s="610"/>
      <c r="BT127" s="612" t="s">
        <v>84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329</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500</v>
      </c>
      <c r="X128" s="463"/>
      <c r="Y128" s="463"/>
      <c r="Z128" s="475"/>
      <c r="AA128" s="481">
        <v>144695</v>
      </c>
      <c r="AB128" s="487"/>
      <c r="AC128" s="487"/>
      <c r="AD128" s="487"/>
      <c r="AE128" s="498"/>
      <c r="AF128" s="514">
        <v>121650</v>
      </c>
      <c r="AG128" s="487"/>
      <c r="AH128" s="487"/>
      <c r="AI128" s="487"/>
      <c r="AJ128" s="498"/>
      <c r="AK128" s="514">
        <v>118861</v>
      </c>
      <c r="AL128" s="487"/>
      <c r="AM128" s="487"/>
      <c r="AN128" s="487"/>
      <c r="AO128" s="498"/>
      <c r="AP128" s="541"/>
      <c r="AQ128" s="549"/>
      <c r="AR128" s="549"/>
      <c r="AS128" s="549"/>
      <c r="AT128" s="559"/>
      <c r="AU128" s="378"/>
      <c r="AV128" s="378"/>
      <c r="AW128" s="378"/>
      <c r="AX128" s="384" t="s">
        <v>501</v>
      </c>
      <c r="AY128" s="407"/>
      <c r="AZ128" s="407"/>
      <c r="BA128" s="407"/>
      <c r="BB128" s="407"/>
      <c r="BC128" s="407"/>
      <c r="BD128" s="407"/>
      <c r="BE128" s="470"/>
      <c r="BF128" s="613" t="s">
        <v>34</v>
      </c>
      <c r="BG128" s="617"/>
      <c r="BH128" s="617"/>
      <c r="BI128" s="617"/>
      <c r="BJ128" s="617"/>
      <c r="BK128" s="617"/>
      <c r="BL128" s="623"/>
      <c r="BM128" s="613">
        <v>13.83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235</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159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7371448</v>
      </c>
      <c r="AB129" s="446"/>
      <c r="AC129" s="446"/>
      <c r="AD129" s="446"/>
      <c r="AE129" s="499"/>
      <c r="AF129" s="515">
        <v>7464535</v>
      </c>
      <c r="AG129" s="446"/>
      <c r="AH129" s="446"/>
      <c r="AI129" s="446"/>
      <c r="AJ129" s="499"/>
      <c r="AK129" s="515">
        <v>7688827</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4" t="s">
        <v>34</v>
      </c>
      <c r="BG129" s="618"/>
      <c r="BH129" s="618"/>
      <c r="BI129" s="618"/>
      <c r="BJ129" s="618"/>
      <c r="BK129" s="618"/>
      <c r="BL129" s="624"/>
      <c r="BM129" s="614">
        <v>18.829999999999998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897387</v>
      </c>
      <c r="AB130" s="446"/>
      <c r="AC130" s="446"/>
      <c r="AD130" s="446"/>
      <c r="AE130" s="499"/>
      <c r="AF130" s="515">
        <v>837583</v>
      </c>
      <c r="AG130" s="446"/>
      <c r="AH130" s="446"/>
      <c r="AI130" s="446"/>
      <c r="AJ130" s="499"/>
      <c r="AK130" s="515">
        <v>816890</v>
      </c>
      <c r="AL130" s="446"/>
      <c r="AM130" s="446"/>
      <c r="AN130" s="446"/>
      <c r="AO130" s="499"/>
      <c r="AP130" s="542"/>
      <c r="AQ130" s="550"/>
      <c r="AR130" s="550"/>
      <c r="AS130" s="550"/>
      <c r="AT130" s="560"/>
      <c r="AU130" s="576"/>
      <c r="AV130" s="576"/>
      <c r="AW130" s="576"/>
      <c r="AX130" s="585" t="s">
        <v>457</v>
      </c>
      <c r="AY130" s="378"/>
      <c r="AZ130" s="378"/>
      <c r="BA130" s="378"/>
      <c r="BB130" s="378"/>
      <c r="BC130" s="378"/>
      <c r="BD130" s="378"/>
      <c r="BE130" s="472"/>
      <c r="BF130" s="615">
        <v>7.2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502</v>
      </c>
      <c r="X131" s="467"/>
      <c r="Y131" s="467"/>
      <c r="Z131" s="477"/>
      <c r="AA131" s="484">
        <v>6474061</v>
      </c>
      <c r="AB131" s="489"/>
      <c r="AC131" s="489"/>
      <c r="AD131" s="489"/>
      <c r="AE131" s="501"/>
      <c r="AF131" s="517">
        <v>6626952</v>
      </c>
      <c r="AG131" s="489"/>
      <c r="AH131" s="489"/>
      <c r="AI131" s="489"/>
      <c r="AJ131" s="501"/>
      <c r="AK131" s="517">
        <v>6871937</v>
      </c>
      <c r="AL131" s="489"/>
      <c r="AM131" s="489"/>
      <c r="AN131" s="489"/>
      <c r="AO131" s="501"/>
      <c r="AP131" s="543"/>
      <c r="AQ131" s="551"/>
      <c r="AR131" s="551"/>
      <c r="AS131" s="551"/>
      <c r="AT131" s="561"/>
      <c r="AU131" s="576"/>
      <c r="AV131" s="576"/>
      <c r="AW131" s="576"/>
      <c r="AX131" s="586" t="s">
        <v>504</v>
      </c>
      <c r="AY131" s="381"/>
      <c r="AZ131" s="381"/>
      <c r="BA131" s="381"/>
      <c r="BB131" s="381"/>
      <c r="BC131" s="381"/>
      <c r="BD131" s="381"/>
      <c r="BE131" s="611"/>
      <c r="BF131" s="616" t="s">
        <v>34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7.7472393290000001</v>
      </c>
      <c r="AB132" s="490"/>
      <c r="AC132" s="490"/>
      <c r="AD132" s="490"/>
      <c r="AE132" s="502"/>
      <c r="AF132" s="518">
        <v>7.8454468960000003</v>
      </c>
      <c r="AG132" s="490"/>
      <c r="AH132" s="490"/>
      <c r="AI132" s="490"/>
      <c r="AJ132" s="502"/>
      <c r="AK132" s="518">
        <v>6.3032737350000003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357</v>
      </c>
      <c r="W133" s="404"/>
      <c r="X133" s="404"/>
      <c r="Y133" s="404"/>
      <c r="Z133" s="479"/>
      <c r="AA133" s="486">
        <v>6.6</v>
      </c>
      <c r="AB133" s="491"/>
      <c r="AC133" s="491"/>
      <c r="AD133" s="491"/>
      <c r="AE133" s="503"/>
      <c r="AF133" s="486">
        <v>7.3</v>
      </c>
      <c r="AG133" s="491"/>
      <c r="AH133" s="491"/>
      <c r="AI133" s="491"/>
      <c r="AJ133" s="503"/>
      <c r="AK133" s="486">
        <v>7.2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psaqQsFKvPek+FF5YGtVCE6ZrBu3JkGE7fX5kgoYgpQt+E9ghXAZvTwALiOY1WMbwuc4cE7zN7OIZ3qk8XlJw==" saltValue="J6H/oO1Dnbu5IjclP+V2h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19" zoomScaleNormal="85" zoomScaleSheetLayoutView="100" workbookViewId="0">
      <selection activeCell="CH66" sqref="CH66"/>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UMJ3JeY1DDa15ci5HmYUL294EF1qGp+Tmzp2Fbnq+Npin9jhzXC9twvhd2a2ltfRbyeOEy4x24N7ljhEZZMA==" saltValue="XA8z736MF1TmDEr4ojjuV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49"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SE2bvs5+AWR/GS3ylB/IGSnzon0ObiyqNNe0SnrXXK8MEhkPOO26aYi4mvEA/xiz5eejj+YFqHWsrB9s3b4/w==" saltValue="9J69BGcqY5YgisaiJvwd8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509</v>
      </c>
      <c r="AP7" s="797"/>
      <c r="AQ7" s="808" t="s">
        <v>351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133</v>
      </c>
      <c r="AQ8" s="809" t="s">
        <v>349</v>
      </c>
      <c r="AR8" s="823" t="s">
        <v>197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184</v>
      </c>
      <c r="AL9" s="757"/>
      <c r="AM9" s="757"/>
      <c r="AN9" s="774"/>
      <c r="AO9" s="787">
        <v>1717323</v>
      </c>
      <c r="AP9" s="787">
        <v>55852</v>
      </c>
      <c r="AQ9" s="810">
        <v>83961</v>
      </c>
      <c r="AR9" s="824">
        <v>-33.5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335</v>
      </c>
      <c r="AL10" s="757"/>
      <c r="AM10" s="757"/>
      <c r="AN10" s="774"/>
      <c r="AO10" s="788">
        <v>422338</v>
      </c>
      <c r="AP10" s="788">
        <v>13735</v>
      </c>
      <c r="AQ10" s="811">
        <v>9090</v>
      </c>
      <c r="AR10" s="825">
        <v>51.1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510</v>
      </c>
      <c r="AL11" s="757"/>
      <c r="AM11" s="757"/>
      <c r="AN11" s="774"/>
      <c r="AO11" s="788">
        <v>36381</v>
      </c>
      <c r="AP11" s="788">
        <v>1183</v>
      </c>
      <c r="AQ11" s="811">
        <v>842</v>
      </c>
      <c r="AR11" s="825">
        <v>40.5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242</v>
      </c>
      <c r="AL12" s="757"/>
      <c r="AM12" s="757"/>
      <c r="AN12" s="774"/>
      <c r="AO12" s="788" t="s">
        <v>34</v>
      </c>
      <c r="AP12" s="788" t="s">
        <v>34</v>
      </c>
      <c r="AQ12" s="811">
        <v>5</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8114</v>
      </c>
      <c r="AP13" s="788">
        <v>264</v>
      </c>
      <c r="AQ13" s="811">
        <v>2396</v>
      </c>
      <c r="AR13" s="825">
        <v>-89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454</v>
      </c>
      <c r="AL14" s="757"/>
      <c r="AM14" s="757"/>
      <c r="AN14" s="774"/>
      <c r="AO14" s="788">
        <v>57698</v>
      </c>
      <c r="AP14" s="788">
        <v>1876</v>
      </c>
      <c r="AQ14" s="811">
        <v>1197</v>
      </c>
      <c r="AR14" s="825">
        <v>56.7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512</v>
      </c>
      <c r="AL15" s="758"/>
      <c r="AM15" s="758"/>
      <c r="AN15" s="775"/>
      <c r="AO15" s="788">
        <v>-110658</v>
      </c>
      <c r="AP15" s="788">
        <v>-3599</v>
      </c>
      <c r="AQ15" s="811">
        <v>-4989</v>
      </c>
      <c r="AR15" s="825">
        <v>-27.9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92</v>
      </c>
      <c r="AL16" s="758"/>
      <c r="AM16" s="758"/>
      <c r="AN16" s="775"/>
      <c r="AO16" s="788">
        <v>2131196</v>
      </c>
      <c r="AP16" s="788">
        <v>69312</v>
      </c>
      <c r="AQ16" s="811">
        <v>92501</v>
      </c>
      <c r="AR16" s="825">
        <v>-25.1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464</v>
      </c>
      <c r="AP20" s="799" t="s">
        <v>363</v>
      </c>
      <c r="AQ20" s="812" t="s">
        <v>376</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6.08</v>
      </c>
      <c r="AP21" s="800">
        <v>7.91</v>
      </c>
      <c r="AQ21" s="813">
        <v>-1.83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311</v>
      </c>
      <c r="AL22" s="760"/>
      <c r="AM22" s="760"/>
      <c r="AN22" s="777"/>
      <c r="AO22" s="791">
        <v>96.9</v>
      </c>
      <c r="AP22" s="801">
        <v>97.2</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509</v>
      </c>
      <c r="AP30" s="797"/>
      <c r="AQ30" s="808" t="s">
        <v>351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133</v>
      </c>
      <c r="AQ31" s="809" t="s">
        <v>349</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810962</v>
      </c>
      <c r="AP32" s="788">
        <v>26374</v>
      </c>
      <c r="AQ32" s="815">
        <v>33492</v>
      </c>
      <c r="AR32" s="825">
        <v>-21.3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182</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34</v>
      </c>
      <c r="AP34" s="788" t="s">
        <v>34</v>
      </c>
      <c r="AQ34" s="815" t="s">
        <v>34</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518608</v>
      </c>
      <c r="AP35" s="788">
        <v>16866</v>
      </c>
      <c r="AQ35" s="815">
        <v>10423</v>
      </c>
      <c r="AR35" s="825">
        <v>61.8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271</v>
      </c>
      <c r="AL36" s="761"/>
      <c r="AM36" s="761"/>
      <c r="AN36" s="778"/>
      <c r="AO36" s="788">
        <v>39336</v>
      </c>
      <c r="AP36" s="788">
        <v>1279</v>
      </c>
      <c r="AQ36" s="815">
        <v>3289</v>
      </c>
      <c r="AR36" s="825">
        <v>-61.1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475</v>
      </c>
      <c r="AL37" s="761"/>
      <c r="AM37" s="761"/>
      <c r="AN37" s="778"/>
      <c r="AO37" s="788">
        <v>2</v>
      </c>
      <c r="AP37" s="788">
        <v>0</v>
      </c>
      <c r="AQ37" s="815">
        <v>152</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305</v>
      </c>
      <c r="AL38" s="762"/>
      <c r="AM38" s="762"/>
      <c r="AN38" s="779"/>
      <c r="AO38" s="792" t="s">
        <v>34</v>
      </c>
      <c r="AP38" s="792" t="s">
        <v>34</v>
      </c>
      <c r="AQ38" s="816">
        <v>2</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257</v>
      </c>
      <c r="AL39" s="762"/>
      <c r="AM39" s="762"/>
      <c r="AN39" s="779"/>
      <c r="AO39" s="788">
        <v>-118861</v>
      </c>
      <c r="AP39" s="788">
        <v>-3866</v>
      </c>
      <c r="AQ39" s="815">
        <v>-2605</v>
      </c>
      <c r="AR39" s="825">
        <v>48.4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-816890</v>
      </c>
      <c r="AP40" s="788">
        <v>-26567</v>
      </c>
      <c r="AQ40" s="815">
        <v>-28956</v>
      </c>
      <c r="AR40" s="825">
        <v>-8.3000000000000007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433157</v>
      </c>
      <c r="AP41" s="788">
        <v>14087</v>
      </c>
      <c r="AQ41" s="815">
        <v>15797</v>
      </c>
      <c r="AR41" s="825">
        <v>-10.8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509</v>
      </c>
      <c r="AN49" s="781" t="s">
        <v>150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519</v>
      </c>
      <c r="AO50" s="794" t="s">
        <v>520</v>
      </c>
      <c r="AP50" s="805" t="s">
        <v>143</v>
      </c>
      <c r="AQ50" s="818" t="s">
        <v>409</v>
      </c>
      <c r="AR50" s="828" t="s">
        <v>425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521</v>
      </c>
      <c r="AL51" s="764"/>
      <c r="AM51" s="770">
        <v>1877157</v>
      </c>
      <c r="AN51" s="783">
        <v>60002</v>
      </c>
      <c r="AO51" s="795">
        <v>45.3</v>
      </c>
      <c r="AP51" s="806">
        <v>53895</v>
      </c>
      <c r="AQ51" s="819">
        <v>-8.8000000000000007</v>
      </c>
      <c r="AR51" s="829">
        <v>54.1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522</v>
      </c>
      <c r="AM52" s="771">
        <v>1136786</v>
      </c>
      <c r="AN52" s="784">
        <v>36336</v>
      </c>
      <c r="AO52" s="796">
        <v>14.7</v>
      </c>
      <c r="AP52" s="807">
        <v>31224</v>
      </c>
      <c r="AQ52" s="820">
        <v>4.4000000000000004</v>
      </c>
      <c r="AR52" s="830">
        <v>10.3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292</v>
      </c>
      <c r="AL53" s="764"/>
      <c r="AM53" s="770">
        <v>1346607</v>
      </c>
      <c r="AN53" s="783">
        <v>43192</v>
      </c>
      <c r="AO53" s="795">
        <v>-28</v>
      </c>
      <c r="AP53" s="806">
        <v>56181</v>
      </c>
      <c r="AQ53" s="819">
        <v>4.2</v>
      </c>
      <c r="AR53" s="829">
        <v>-32.200000000000003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522</v>
      </c>
      <c r="AM54" s="771">
        <v>938703</v>
      </c>
      <c r="AN54" s="784">
        <v>30109</v>
      </c>
      <c r="AO54" s="796">
        <v>-17.100000000000001</v>
      </c>
      <c r="AP54" s="807">
        <v>32039</v>
      </c>
      <c r="AQ54" s="820">
        <v>2.6</v>
      </c>
      <c r="AR54" s="830">
        <v>-19.7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282</v>
      </c>
      <c r="AL55" s="764"/>
      <c r="AM55" s="770">
        <v>861556</v>
      </c>
      <c r="AN55" s="783">
        <v>27895</v>
      </c>
      <c r="AO55" s="795">
        <v>-35.4</v>
      </c>
      <c r="AP55" s="806">
        <v>47730</v>
      </c>
      <c r="AQ55" s="819">
        <v>-15</v>
      </c>
      <c r="AR55" s="829">
        <v>-20.399999999999999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522</v>
      </c>
      <c r="AM56" s="771">
        <v>593435</v>
      </c>
      <c r="AN56" s="784">
        <v>19214</v>
      </c>
      <c r="AO56" s="796">
        <v>-36.200000000000003</v>
      </c>
      <c r="AP56" s="807">
        <v>26378</v>
      </c>
      <c r="AQ56" s="820">
        <v>-17.7</v>
      </c>
      <c r="AR56" s="830">
        <v>-18.5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57</v>
      </c>
      <c r="AL57" s="764"/>
      <c r="AM57" s="770">
        <v>2494394</v>
      </c>
      <c r="AN57" s="783">
        <v>80433</v>
      </c>
      <c r="AO57" s="795">
        <v>188.3</v>
      </c>
      <c r="AP57" s="806">
        <v>61921</v>
      </c>
      <c r="AQ57" s="819">
        <v>29.7</v>
      </c>
      <c r="AR57" s="829">
        <v>158.6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522</v>
      </c>
      <c r="AM58" s="771">
        <v>921762</v>
      </c>
      <c r="AN58" s="784">
        <v>29723</v>
      </c>
      <c r="AO58" s="796">
        <v>54.7</v>
      </c>
      <c r="AP58" s="807">
        <v>34719</v>
      </c>
      <c r="AQ58" s="820">
        <v>31.6</v>
      </c>
      <c r="AR58" s="830">
        <v>23.1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1138427</v>
      </c>
      <c r="AN59" s="783">
        <v>37024</v>
      </c>
      <c r="AO59" s="795">
        <v>-54</v>
      </c>
      <c r="AP59" s="806">
        <v>62764</v>
      </c>
      <c r="AQ59" s="819">
        <v>1.4</v>
      </c>
      <c r="AR59" s="829">
        <v>-55.4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522</v>
      </c>
      <c r="AM60" s="771">
        <v>777477</v>
      </c>
      <c r="AN60" s="784">
        <v>25285</v>
      </c>
      <c r="AO60" s="796">
        <v>-14.9</v>
      </c>
      <c r="AP60" s="807">
        <v>36476</v>
      </c>
      <c r="AQ60" s="820">
        <v>5.0999999999999996</v>
      </c>
      <c r="AR60" s="830">
        <v>-20</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1543628</v>
      </c>
      <c r="AN61" s="783">
        <v>49709</v>
      </c>
      <c r="AO61" s="795">
        <v>23.2</v>
      </c>
      <c r="AP61" s="806">
        <v>56498</v>
      </c>
      <c r="AQ61" s="821">
        <v>2.2999999999999998</v>
      </c>
      <c r="AR61" s="829">
        <v>20.9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522</v>
      </c>
      <c r="AM62" s="771">
        <v>873633</v>
      </c>
      <c r="AN62" s="784">
        <v>28133</v>
      </c>
      <c r="AO62" s="796">
        <v>0.2</v>
      </c>
      <c r="AP62" s="807">
        <v>32167</v>
      </c>
      <c r="AQ62" s="820">
        <v>5.2</v>
      </c>
      <c r="AR62" s="830">
        <v>-5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qbd0yY8xQh6ei0CxdhRT2fOKRf6PbbqR/8rircxZdzOK0Y3NcCB3qaHKIsz2j7Dr7eSX9qr03vKZnoZFGQSTQ==" saltValue="v+X5hjEbpdW9KNAV3bkjo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506</v>
      </c>
    </row>
    <row r="120" spans="125:125" ht="13.5" hidden="1" customHeight="1"/>
    <row r="121" spans="125:125" ht="13.5" hidden="1" customHeight="1">
      <c r="DU121" s="726"/>
    </row>
  </sheetData>
  <sheetProtection algorithmName="SHA-512" hashValue="jNGK9a+j7GguF0/ljJubN4L60cxWVc1kYmrFshximJ8Odpzeab5Au0k5lpYnw7ADcneTozdU1hE4c4Tjvj32CQ==" saltValue="BVijZ11pOFz7/IVtvO3bQ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election activeCell="AE98" sqref="AE98"/>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506</v>
      </c>
    </row>
  </sheetData>
  <sheetProtection algorithmName="SHA-512" hashValue="5BsqRrav4TZdG5Drriv9v4umL29hA3/qXUKDazAwTNyPmwYasThNusamn6xuOVtAf2xEMbNU+7dVgDBmgnJKxA==" saltValue="tS32vELBgk/7ThFyHp1Jw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7" zoomScaleSheetLayoutView="100" workbookViewId="0">
      <selection activeCell="J48" sqref="J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202</v>
      </c>
      <c r="G46" s="853" t="s">
        <v>525</v>
      </c>
      <c r="H46" s="853" t="s">
        <v>130</v>
      </c>
      <c r="I46" s="853" t="s">
        <v>307</v>
      </c>
      <c r="J46" s="858" t="s">
        <v>52</v>
      </c>
    </row>
    <row r="47" spans="2:10" ht="57.75" customHeight="1">
      <c r="B47" s="838"/>
      <c r="C47" s="842" t="s">
        <v>6</v>
      </c>
      <c r="D47" s="842"/>
      <c r="E47" s="846"/>
      <c r="F47" s="850">
        <v>33.97</v>
      </c>
      <c r="G47" s="854">
        <v>34.54</v>
      </c>
      <c r="H47" s="854">
        <v>35.479999999999997</v>
      </c>
      <c r="I47" s="854">
        <v>35.04</v>
      </c>
      <c r="J47" s="859">
        <v>29.93</v>
      </c>
    </row>
    <row r="48" spans="2:10" ht="57.75" customHeight="1">
      <c r="B48" s="839"/>
      <c r="C48" s="843" t="s">
        <v>8</v>
      </c>
      <c r="D48" s="843"/>
      <c r="E48" s="847"/>
      <c r="F48" s="851">
        <v>9.51</v>
      </c>
      <c r="G48" s="855">
        <v>12.87</v>
      </c>
      <c r="H48" s="855">
        <v>10.86</v>
      </c>
      <c r="I48" s="855">
        <v>9.5500000000000007</v>
      </c>
      <c r="J48" s="860">
        <v>12.66</v>
      </c>
    </row>
    <row r="49" spans="2:10" ht="57.75" customHeight="1">
      <c r="B49" s="840"/>
      <c r="C49" s="844" t="s">
        <v>9</v>
      </c>
      <c r="D49" s="844"/>
      <c r="E49" s="848"/>
      <c r="F49" s="852" t="s">
        <v>439</v>
      </c>
      <c r="G49" s="856">
        <v>5.84</v>
      </c>
      <c r="H49" s="856" t="s">
        <v>459</v>
      </c>
      <c r="I49" s="856" t="s">
        <v>473</v>
      </c>
      <c r="J49" s="861" t="s">
        <v>526</v>
      </c>
    </row>
    <row r="50" spans="2:10"/>
  </sheetData>
  <sheetProtection algorithmName="SHA-512" hashValue="PVUyE/qMxucRrQ/9yQEHeK5gE1I+zCrllHWugdjBbsNNh3BYiOOCKQ0WkgvZTM4sfRqovjkXs4VrW1HLAIS0jw==" saltValue="WeUzU7aU5n9XGqOKTGlB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2026-02-23T05:14:26Z</dcterms:created>
  <dcterms:modified xsi:type="dcterms:W3CDTF">2026-03-15T23:39:35Z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2026-03-15T23:39:35Z</vt:filetime>
  </property>
</Properties>
</file>