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D-0  財政　　　庶務\D-0-0　　　　諸務\（例年）市町村財政比較分析表\R5決算\R70303　1回目\★提出\"/>
    </mc:Choice>
  </mc:AlternateContent>
  <bookViews>
    <workbookView xWindow="0" yWindow="0" windowWidth="28800" windowHeight="14112" tabRatio="710" firstSheet="8"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<sst xmlns="http://schemas.openxmlformats.org/spreadsheetml/2006/main" count="1096" uniqueCount="563">
  <si>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</si>
  <si>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</si>
  <si>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</si>
  <si>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</si>
  <si>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</si>
  <si>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</si>
  <si>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</si>
  <si>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</si>
  <si>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</si>
  <si>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</si>
  <si>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</si>
  <si>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</si>
  <si>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</si>
  <si>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</si>
  <si>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</si>
  <si>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</si>
  <si>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</si>
  <si>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</si>
  <si>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</si>
  <si>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</si>
  <si>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</si>
  <si>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</si>
  <si>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</si>
  <si>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</si>
  <si>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</si>
  <si>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</si>
  <si>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</si>
  <si>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</si>
  <si>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</si>
  <si>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</si>
  <si>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</si>
  <si>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</si>
  <si>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</si>
  <si>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</si>
  <si>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</si>
  <si>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</si>
  <si>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</si>
  <si>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</si>
  <si>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</si>
  <si>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</si>
  <si>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</si>
  <si>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</si>
  <si>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</si>
  <si>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</si>
  <si>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</si>
  <si>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</si>
  <si>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</si>
  <si>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</si>
  <si>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</si>
  <si>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</si>
  <si>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</si>
  <si>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</si>
  <si>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</si>
  <si>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</si>
  <si>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</si>
  <si>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</si>
  <si>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</si>
  <si>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</si>
  <si>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</si>
  <si>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</si>
  <si>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</si>
  <si>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</si>
  <si>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</si>
  <si>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</si>
  <si>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</si>
  <si>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</si>
  <si>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</si>
  <si>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</si>
  <si>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</si>
  <si>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</si>
  <si>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</si>
  <si>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</si>
  <si>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</si>
  <si>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</si>
  <si>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</si>
  <si>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</si>
  <si>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</si>
  <si>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</si>
  <si>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</si>
  <si>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</si>
  <si>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</si>
  <si>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</si>
  <si>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</si>
  <si>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</si>
  <si>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</si>
  <si>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</si>
  <si>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</si>
  <si>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</si>
  <si>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</si>
  <si>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</si>
  <si>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</si>
  <si>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</si>
  <si>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</si>
  <si>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</si>
  <si>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</si>
  <si>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</si>
  <si>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</si>
  <si>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</si>
  <si>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</si>
  <si>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</si>
  <si>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</si>
  <si>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</si>
  <si>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</si>
  <si>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</si>
  <si>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</si>
  <si>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</si>
  <si>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</si>
  <si>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</si>
  <si>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</si>
  <si>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</si>
  <si>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</si>
  <si>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</si>
  <si>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</si>
  <si>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</si>
  <si>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</si>
  <si>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</si>
  <si>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</si>
  <si>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</si>
  <si>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</si>
  <si>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</si>
  <si>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</si>
  <si>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</si>
  <si>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</si>
  <si>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</si>
  <si>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</si>
  <si>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</si>
  <si>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</si>
  <si>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</si>
  <si>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</si>
  <si>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</si>
  <si>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</si>
  <si>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</si>
  <si>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</si>
  <si>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</si>
  <si>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</si>
  <si>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</si>
  <si>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</si>
  <si>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</si>
  <si>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</si>
  <si>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</si>
  <si>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</si>
  <si>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</si>
  <si>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</si>
  <si>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</si>
  <si>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</si>
  <si>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</si>
  <si>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</si>
  <si>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</si>
  <si>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</si>
  <si>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</si>
  <si>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</si>
  <si>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</si>
  <si>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</si>
  <si>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</si>
  <si>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</si>
  <si>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</si>
  <si>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</si>
  <si>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</si>
  <si>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</si>
  <si>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</si>
  <si>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</si>
  <si>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</si>
  <si>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</si>
  <si>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</si>
  <si>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</si>
  <si>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</si>
  <si>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</si>
  <si>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</si>
  <si>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</si>
  <si>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</si>
  <si>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</si>
  <si>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</si>
  <si>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</si>
  <si>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</si>
  <si>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</si>
  <si>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</si>
  <si>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</si>
  <si>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</si>
  <si>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</si>
  <si>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</si>
  <si>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</si>
  <si>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</si>
  <si>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</si>
  <si>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</si>
  <si>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</si>
  <si>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</si>
  <si>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</si>
  <si>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</si>
  <si>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</si>
  <si>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</si>
  <si>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</si>
  <si>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</si>
  <si>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</si>
  <si>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</si>
  <si>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</si>
  <si>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</si>
  <si>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</si>
  <si>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</si>
  <si>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</si>
  <si>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</si>
  <si>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</si>
  <si>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</si>
  <si>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</si>
  <si>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栃木県上三川町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</si>
  <si>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</si>
  <si>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</si>
  <si>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</si>
  <si>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</si>
  <si>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</si>
  <si>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</si>
  <si>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</si>
  <si>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</si>
  <si>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</si>
  <si>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</si>
  <si>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</si>
  <si>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</si>
  <si>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</si>
  <si>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</si>
  <si>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</si>
  <si>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</si>
  <si>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</si>
  <si>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</si>
  <si>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</si>
  <si>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</si>
  <si>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</si>
  <si>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</si>
  <si>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</si>
  <si>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</si>
  <si>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</si>
  <si>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</si>
  <si>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</si>
  <si>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</si>
  <si>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</si>
  <si>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</si>
  <si>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</si>
  <si>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</si>
  <si>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</si>
  <si>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</si>
  <si>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</si>
  <si>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</si>
  <si>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</si>
  <si>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</si>
  <si>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</si>
  <si>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</si>
  <si>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</si>
  <si>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</si>
  <si>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</si>
  <si>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</si>
  <si>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</si>
  <si>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</si>
  <si>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</si>
  <si>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</si>
  <si>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</si>
  <si>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</si>
  <si>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</si>
  <si>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</si>
  <si>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</si>
  <si>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</si>
  <si>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</si>
  <si>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</si>
  <si>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</si>
  <si>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</si>
  <si>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</si>
  <si>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</si>
  <si>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</si>
  <si>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</si>
  <si>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</si>
  <si>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</si>
  <si>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</si>
  <si>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</si>
  <si>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</si>
  <si>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</si>
  <si>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</si>
  <si>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</si>
  <si>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</si>
  <si>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</si>
  <si>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</si>
  <si>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</si>
  <si>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</si>
  <si>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</si>
  <si>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</si>
  <si>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</si>
  <si>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</si>
  <si>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</si>
  <si>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</si>
  <si>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</si>
  <si>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</si>
  <si>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</si>
  <si>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</si>
  <si>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</si>
  <si>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</si>
  <si>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</si>
  <si>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</si>
  <si>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</si>
  <si>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</si>
  <si>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</si>
  <si>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</si>
  <si>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</si>
  <si>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</si>
  <si>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</si>
  <si>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</si>
  <si>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</si>
  <si>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</si>
  <si>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</si>
  <si>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</si>
  <si>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</si>
  <si>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</si>
  <si>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</si>
  <si>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</si>
  <si>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</si>
  <si>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</si>
  <si>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</si>
  <si>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</si>
  <si>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</si>
  <si>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</si>
  <si>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</si>
  <si>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</si>
  <si>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</si>
  <si>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</si>
  <si>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</si>
  <si>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</si>
  <si>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</si>
  <si>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</si>
  <si>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</si>
  <si>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</si>
  <si>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</si>
  <si>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</si>
  <si>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</si>
  <si>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</si>
  <si>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</si>
  <si>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</si>
  <si>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</si>
  <si>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</si>
  <si>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</si>
  <si>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</si>
  <si>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</si>
  <si>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</si>
  <si>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</si>
  <si>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</si>
  <si>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</si>
  <si>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</si>
  <si>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</si>
  <si>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</si>
  <si>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</si>
  <si>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</si>
  <si>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</si>
  <si>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</si>
  <si>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</si>
  <si>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</si>
  <si>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</si>
  <si>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</si>
  <si>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</si>
  <si>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</si>
  <si>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</si>
  <si>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栃木県上三川町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</si>
  <si>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</si>
  <si>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</si>
  <si>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</si>
  <si>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</si>
  <si>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</si>
  <si>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</si>
  <si>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</si>
  <si>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</si>
  <si>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</si>
  <si>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</si>
  <si>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</si>
  <si>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</si>
  <si>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</si>
  <si>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</si>
  <si>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</si>
  <si>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</si>
  <si>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</si>
  <si>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</si>
  <si>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</si>
  <si>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</si>
  <si>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</si>
  <si>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</si>
  <si>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</si>
  <si>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</si>
  <si>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</si>
  <si>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</si>
  <si>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</si>
  <si>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</si>
  <si>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</si>
  <si>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</si>
  <si>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</si>
  <si>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</si>
  <si>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</si>
  <si>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</si>
  <si>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</si>
  <si>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</si>
  <si>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</si>
  <si>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</si>
  <si>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</si>
  <si>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</si>
  <si>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</si>
  <si>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</si>
  <si>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</si>
  <si>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</si>
  <si>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</si>
  <si>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</si>
  <si>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</si>
  <si>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</si>
  <si>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</si>
  <si>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</si>
  <si>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</si>
  <si>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</si>
  <si>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</si>
  <si>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</si>
  <si>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</si>
  <si>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</si>
  <si>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</si>
  <si>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</si>
  <si>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</si>
  <si>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</si>
  <si>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</si>
  <si>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</si>
  <si>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</si>
  <si>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</si>
  <si>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</si>
  <si>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</si>
  <si>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</si>
  <si>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</si>
  <si>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</si>
  <si>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</si>
  <si>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</si>
  <si>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</si>
  <si>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</si>
  <si>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</si>
  <si>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</si>
  <si>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</si>
  <si>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</si>
  <si>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</si>
  <si>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</si>
  <si>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</si>
  <si>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</si>
  <si>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</si>
  <si>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</si>
  <si>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</si>
  <si>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</si>
  <si>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</si>
  <si>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</si>
  <si>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</si>
  <si>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</si>
  <si>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</si>
  <si>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</si>
  <si>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</si>
  <si>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</si>
  <si>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</si>
  <si>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</si>
  <si>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</si>
  <si>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</si>
  <si>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</si>
  <si>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</si>
  <si>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</si>
  <si>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</si>
  <si>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</si>
  <si>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</si>
  <si>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</si>
  <si>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</si>
  <si>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</si>
  <si>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</si>
  <si>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</si>
  <si>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</si>
  <si>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</si>
  <si>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</si>
  <si>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</si>
  <si>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</si>
  <si>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</si>
  <si>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</si>
  <si>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</si>
  <si>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</si>
  <si>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</si>
  <si>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</si>
  <si>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</si>
  <si>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</si>
  <si>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</si>
  <si>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</si>
  <si>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</si>
  <si>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</si>
  <si>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</si>
  <si>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</si>
  <si>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</si>
  <si>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</si>
  <si>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</si>
  <si>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</si>
  <si>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</si>
  <si>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</si>
  <si>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</si>
  <si>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</si>
  <si>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</si>
  <si>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</si>
  <si>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</si>
  <si>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</si>
  <si>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</si>
  <si>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</si>
  <si>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</si>
  <si>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</si>
  <si>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</si>
  <si>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</si>
  <si>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</si>
  <si>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</si>
  <si>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</si>
  <si>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</si>
  <si>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</si>
  <si>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</si>
  <si>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</si>
  <si>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</si>
  <si>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</si>
  <si>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</si>
  <si>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</si>
  <si>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</si>
  <si>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</si>
  <si>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</si>
  <si>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</si>
  <si>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</si>
  <si>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</si>
  <si>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</si>
  <si>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</si>
  <si>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</si>
  <si>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</si>
  <si>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</si>
  <si>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</si>
  <si>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</si>
  <si>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</si>
  <si>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</si>
  <si>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</si>
  <si>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</si>
  <si>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</si>
  <si>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</si>
  <si>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</si>
  <si>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3.51</t>
  </si>
  <si>
    <t>▲ 2.35</t>
  </si>
  <si>
    <t>▲ 1.18</t>
  </si>
  <si>
    <t>水道事業会計</t>
  </si>
  <si>
    <t>一般会計</t>
  </si>
  <si>
    <t>介護保険事業特別会計</t>
  </si>
  <si>
    <t>国民健康保険事業特別会計</t>
  </si>
  <si>
    <t>下水道事業会計</t>
  </si>
  <si>
    <t>後期高齢者医療特別会計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</si>
  <si>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</si>
  <si>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</si>
  <si>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</si>
  <si>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</si>
  <si>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</si>
  <si>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</si>
  <si>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</si>
  <si>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</si>
  <si>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</si>
  <si>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石橋地区消防組合</t>
    <rPh sb="0" eb="4">
      <t>イシバシチク</t>
    </rPh>
    <rPh sb="4" eb="8">
      <t>ショウボウクミアイ</t>
    </rPh>
    <phoneticPr fontId="2"/>
  </si>
  <si>
    <t>小山広域保健衛生組合</t>
    <rPh sb="0" eb="4">
      <t>オヤマコウイキ</t>
    </rPh>
    <rPh sb="4" eb="8">
      <t>ホケンエイセイ</t>
    </rPh>
    <rPh sb="8" eb="10">
      <t>クミアイ</t>
    </rPh>
    <phoneticPr fontId="2"/>
  </si>
  <si>
    <t>栃木県市町村総合事務組合 一般会計</t>
    <rPh sb="0" eb="3">
      <t>トチギケン</t>
    </rPh>
    <rPh sb="3" eb="6">
      <t>シチョウソン</t>
    </rPh>
    <rPh sb="6" eb="12">
      <t>ソウゴウジムクミアイ</t>
    </rPh>
    <rPh sb="13" eb="17">
      <t>イッパンカイケイ</t>
    </rPh>
    <phoneticPr fontId="2"/>
  </si>
  <si>
    <t>栃木県市町村総合事務組合 特別会計</t>
    <rPh sb="0" eb="3">
      <t>トチギケン</t>
    </rPh>
    <rPh sb="3" eb="6">
      <t>シチョウソン</t>
    </rPh>
    <rPh sb="6" eb="12">
      <t>ソウゴウジムクミアイ</t>
    </rPh>
    <rPh sb="13" eb="15">
      <t>トクベツ</t>
    </rPh>
    <rPh sb="15" eb="17">
      <t>カイケイ</t>
    </rPh>
    <phoneticPr fontId="2"/>
  </si>
  <si>
    <t>栃木県後期高齢者医療広域連合 一般会計</t>
    <rPh sb="0" eb="3">
      <t>トチギケン</t>
    </rPh>
    <rPh sb="3" eb="8">
      <t>コウキコウレイシャ</t>
    </rPh>
    <rPh sb="8" eb="14">
      <t>イリョウコウイキレンゴウ</t>
    </rPh>
    <rPh sb="15" eb="19">
      <t>イッパンカイケイ</t>
    </rPh>
    <phoneticPr fontId="2"/>
  </si>
  <si>
    <t>栃木県後期高齢者医療広域連合 特別会計</t>
    <rPh sb="0" eb="3">
      <t>トチギケン</t>
    </rPh>
    <rPh sb="3" eb="8">
      <t>コウキコウレイシャ</t>
    </rPh>
    <rPh sb="8" eb="14">
      <t>イリョウコウイキレンゴウ</t>
    </rPh>
    <rPh sb="15" eb="17">
      <t>トクベツ</t>
    </rPh>
    <rPh sb="17" eb="19">
      <t>カイケイ</t>
    </rPh>
    <phoneticPr fontId="2"/>
  </si>
  <si>
    <t>上三川町農業公社</t>
    <rPh sb="0" eb="4">
      <t>カミノカワマチ</t>
    </rPh>
    <rPh sb="4" eb="8">
      <t>ノウギョウコウシャ</t>
    </rPh>
    <phoneticPr fontId="2"/>
  </si>
  <si>
    <t>公共施設等総合管理基金</t>
    <rPh sb="0" eb="5">
      <t>コウキョウシセツトウ</t>
    </rPh>
    <rPh sb="5" eb="11">
      <t>ソウゴウカンリキキン</t>
    </rPh>
    <phoneticPr fontId="5"/>
  </si>
  <si>
    <t>生涯学習センター整備基金</t>
    <rPh sb="0" eb="4">
      <t>ショウガイガクシュウ</t>
    </rPh>
    <rPh sb="8" eb="12">
      <t>セイビキキン</t>
    </rPh>
    <phoneticPr fontId="2"/>
  </si>
  <si>
    <t>町営住宅施設整備基金</t>
    <rPh sb="0" eb="2">
      <t>チョウエイ</t>
    </rPh>
    <rPh sb="2" eb="4">
      <t>ジュウタク</t>
    </rPh>
    <rPh sb="4" eb="6">
      <t>シセツ</t>
    </rPh>
    <rPh sb="6" eb="10">
      <t>セイビキキン</t>
    </rPh>
    <phoneticPr fontId="2"/>
  </si>
  <si>
    <t>社会福祉基金</t>
    <rPh sb="0" eb="6">
      <t>シャカイフクシキキン</t>
    </rPh>
    <phoneticPr fontId="2"/>
  </si>
  <si>
    <t>義務教育施設整備基金</t>
    <rPh sb="0" eb="6">
      <t>ギムキョウイクシセツ</t>
    </rPh>
    <rPh sb="6" eb="10">
      <t>セイビキキン</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</si>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</sst>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0D65-4F01-A2AB-A0D610E033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41308</c:v>
                </c:pt>
                <c:pt idx="1">
                  <c:v>60002</c:v>
                </c:pt>
                <c:pt idx="2">
                  <c:v>43192</c:v>
                </c:pt>
                <c:pt idx="3">
                  <c:v>27895</c:v>
                </c:pt>
                <c:pt idx="4">
                  <c:v>80433</c:v>
                </c:pt>
              </c:numCache>
            </c:numRef>
          </c:val>
          <c:smooth val="0"/>
          <c:extLst>
            <c:ext xmlns:c16="http://schemas.microsoft.com/office/drawing/2014/chart" uri="{C3380CC4-5D6E-409C-BE32-E72D297353CC}">
              <c16:uniqueId val="{00000001-0D65-4F01-A2AB-A0D610E033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6.37</c:v>
                </c:pt>
                <c:pt idx="1">
                  <c:v>9.51</c:v>
                </c:pt>
                <c:pt idx="2">
                  <c:v>12.87</c:v>
                </c:pt>
                <c:pt idx="3">
                  <c:v>10.86</c:v>
                </c:pt>
                <c:pt idx="4">
                  <c:v>9.5500000000000007</c:v>
                </c:pt>
              </c:numCache>
            </c:numRef>
          </c:val>
          <c:extLst>
            <c:ext xmlns:c16="http://schemas.microsoft.com/office/drawing/2014/chart" uri="{C3380CC4-5D6E-409C-BE32-E72D297353CC}">
              <c16:uniqueId val="{00000000-75D7-4170-B22F-C3AE872C7D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43.07</c:v>
                </c:pt>
                <c:pt idx="1">
                  <c:v>33.97</c:v>
                </c:pt>
                <c:pt idx="2">
                  <c:v>34.54</c:v>
                </c:pt>
                <c:pt idx="3">
                  <c:v>35.479999999999997</c:v>
                </c:pt>
                <c:pt idx="4">
                  <c:v>35.04</c:v>
                </c:pt>
              </c:numCache>
            </c:numRef>
          </c:val>
          <c:extLst>
            <c:ext xmlns:c16="http://schemas.microsoft.com/office/drawing/2014/chart" uri="{C3380CC4-5D6E-409C-BE32-E72D297353CC}">
              <c16:uniqueId val="{00000001-75D7-4170-B22F-C3AE872C7D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0.87</c:v>
                </c:pt>
                <c:pt idx="1">
                  <c:v>-3.51</c:v>
                </c:pt>
                <c:pt idx="2">
                  <c:v>5.84</c:v>
                </c:pt>
                <c:pt idx="3">
                  <c:v>-2.35</c:v>
                </c:pt>
                <c:pt idx="4">
                  <c:v>-1.18</c:v>
                </c:pt>
              </c:numCache>
            </c:numRef>
          </c:val>
          <c:smooth val="0"/>
          <c:extLst>
            <c:ext xmlns:c16="http://schemas.microsoft.com/office/drawing/2014/chart" uri="{C3380CC4-5D6E-409C-BE32-E72D297353CC}">
              <c16:uniqueId val="{00000002-75D7-4170-B22F-C3AE872C7D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AE-4D8E-81FD-1CDA7B9C45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AE-4D8E-81FD-1CDA7B9C45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FAE-4D8E-81FD-1CDA7B9C45C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0.23</c:v>
                </c:pt>
                <c:pt idx="4">
                  <c:v>#N/A</c:v>
                </c:pt>
                <c:pt idx="5">
                  <c:v>0.12</c:v>
                </c:pt>
                <c:pt idx="6">
                  <c:v>#N/A</c:v>
                </c:pt>
                <c:pt idx="7">
                  <c:v>0.21</c:v>
                </c:pt>
                <c:pt idx="8">
                  <c:v>#N/A</c:v>
                </c:pt>
                <c:pt idx="9">
                  <c:v>0.05</c:v>
                </c:pt>
              </c:numCache>
            </c:numRef>
          </c:val>
          <c:extLst>
            <c:ext xmlns:c16="http://schemas.microsoft.com/office/drawing/2014/chart" uri="{C3380CC4-5D6E-409C-BE32-E72D297353CC}">
              <c16:uniqueId val="{00000003-EFAE-4D8E-81FD-1CDA7B9C45C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0.02</c:v>
                </c:pt>
                <c:pt idx="4">
                  <c:v>#N/A</c:v>
                </c:pt>
                <c:pt idx="5">
                  <c:v>0.03</c:v>
                </c:pt>
                <c:pt idx="6">
                  <c:v>#N/A</c:v>
                </c:pt>
                <c:pt idx="7">
                  <c:v>0.04</c:v>
                </c:pt>
                <c:pt idx="8">
                  <c:v>#N/A</c:v>
                </c:pt>
                <c:pt idx="9">
                  <c:v>0.05</c:v>
                </c:pt>
              </c:numCache>
            </c:numRef>
          </c:val>
          <c:extLst>
            <c:ext xmlns:c16="http://schemas.microsoft.com/office/drawing/2014/chart" uri="{C3380CC4-5D6E-409C-BE32-E72D297353CC}">
              <c16:uniqueId val="{00000004-EFAE-4D8E-81FD-1CDA7B9C45C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0.55000000000000004</c:v>
                </c:pt>
                <c:pt idx="2">
                  <c:v>#N/A</c:v>
                </c:pt>
                <c:pt idx="3">
                  <c:v>0.56999999999999995</c:v>
                </c:pt>
                <c:pt idx="4">
                  <c:v>#N/A</c:v>
                </c:pt>
                <c:pt idx="5">
                  <c:v>0.95</c:v>
                </c:pt>
                <c:pt idx="6">
                  <c:v>#N/A</c:v>
                </c:pt>
                <c:pt idx="7">
                  <c:v>1.23</c:v>
                </c:pt>
                <c:pt idx="8">
                  <c:v>#N/A</c:v>
                </c:pt>
                <c:pt idx="9">
                  <c:v>1.37</c:v>
                </c:pt>
              </c:numCache>
            </c:numRef>
          </c:val>
          <c:extLst>
            <c:ext xmlns:c16="http://schemas.microsoft.com/office/drawing/2014/chart" uri="{C3380CC4-5D6E-409C-BE32-E72D297353CC}">
              <c16:uniqueId val="{00000005-EFAE-4D8E-81FD-1CDA7B9C45C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0.92</c:v>
                </c:pt>
                <c:pt idx="2">
                  <c:v>#N/A</c:v>
                </c:pt>
                <c:pt idx="3">
                  <c:v>1.38</c:v>
                </c:pt>
                <c:pt idx="4">
                  <c:v>#N/A</c:v>
                </c:pt>
                <c:pt idx="5">
                  <c:v>0.95</c:v>
                </c:pt>
                <c:pt idx="6">
                  <c:v>#N/A</c:v>
                </c:pt>
                <c:pt idx="7">
                  <c:v>0.55000000000000004</c:v>
                </c:pt>
                <c:pt idx="8">
                  <c:v>#N/A</c:v>
                </c:pt>
                <c:pt idx="9">
                  <c:v>1.64</c:v>
                </c:pt>
              </c:numCache>
            </c:numRef>
          </c:val>
          <c:extLst>
            <c:ext xmlns:c16="http://schemas.microsoft.com/office/drawing/2014/chart" uri="{C3380CC4-5D6E-409C-BE32-E72D297353CC}">
              <c16:uniqueId val="{00000006-EFAE-4D8E-81FD-1CDA7B9C45C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1.87</c:v>
                </c:pt>
                <c:pt idx="2">
                  <c:v>#N/A</c:v>
                </c:pt>
                <c:pt idx="3">
                  <c:v>1.54</c:v>
                </c:pt>
                <c:pt idx="4">
                  <c:v>#N/A</c:v>
                </c:pt>
                <c:pt idx="5">
                  <c:v>2.02</c:v>
                </c:pt>
                <c:pt idx="6">
                  <c:v>#N/A</c:v>
                </c:pt>
                <c:pt idx="7">
                  <c:v>2.95</c:v>
                </c:pt>
                <c:pt idx="8">
                  <c:v>#N/A</c:v>
                </c:pt>
                <c:pt idx="9">
                  <c:v>3.44</c:v>
                </c:pt>
              </c:numCache>
            </c:numRef>
          </c:val>
          <c:extLst>
            <c:ext xmlns:c16="http://schemas.microsoft.com/office/drawing/2014/chart" uri="{C3380CC4-5D6E-409C-BE32-E72D297353CC}">
              <c16:uniqueId val="{00000007-EFAE-4D8E-81FD-1CDA7B9C45C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6.36</c:v>
                </c:pt>
                <c:pt idx="2">
                  <c:v>#N/A</c:v>
                </c:pt>
                <c:pt idx="3">
                  <c:v>9.51</c:v>
                </c:pt>
                <c:pt idx="4">
                  <c:v>#N/A</c:v>
                </c:pt>
                <c:pt idx="5">
                  <c:v>12.86</c:v>
                </c:pt>
                <c:pt idx="6">
                  <c:v>#N/A</c:v>
                </c:pt>
                <c:pt idx="7">
                  <c:v>10.86</c:v>
                </c:pt>
                <c:pt idx="8">
                  <c:v>#N/A</c:v>
                </c:pt>
                <c:pt idx="9">
                  <c:v>9.5399999999999991</c:v>
                </c:pt>
              </c:numCache>
            </c:numRef>
          </c:val>
          <c:extLst>
            <c:ext xmlns:c16="http://schemas.microsoft.com/office/drawing/2014/chart" uri="{C3380CC4-5D6E-409C-BE32-E72D297353CC}">
              <c16:uniqueId val="{00000008-EFAE-4D8E-81FD-1CDA7B9C45C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33.97</c:v>
                </c:pt>
                <c:pt idx="2">
                  <c:v>#N/A</c:v>
                </c:pt>
                <c:pt idx="3">
                  <c:v>28.12</c:v>
                </c:pt>
                <c:pt idx="4">
                  <c:v>#N/A</c:v>
                </c:pt>
                <c:pt idx="5">
                  <c:v>23.32</c:v>
                </c:pt>
                <c:pt idx="6">
                  <c:v>#N/A</c:v>
                </c:pt>
                <c:pt idx="7">
                  <c:v>19.309999999999999</c:v>
                </c:pt>
                <c:pt idx="8">
                  <c:v>#N/A</c:v>
                </c:pt>
                <c:pt idx="9">
                  <c:v>19.329999999999998</c:v>
                </c:pt>
              </c:numCache>
            </c:numRef>
          </c:val>
          <c:extLst>
            <c:ext xmlns:c16="http://schemas.microsoft.com/office/drawing/2014/chart" uri="{C3380CC4-5D6E-409C-BE32-E72D297353CC}">
              <c16:uniqueId val="{00000009-EFAE-4D8E-81FD-1CDA7B9C45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1124</c:v>
                </c:pt>
                <c:pt idx="5">
                  <c:v>1105</c:v>
                </c:pt>
                <c:pt idx="8">
                  <c:v>1110</c:v>
                </c:pt>
                <c:pt idx="11">
                  <c:v>1043</c:v>
                </c:pt>
                <c:pt idx="14">
                  <c:v>959</c:v>
                </c:pt>
              </c:numCache>
            </c:numRef>
          </c:val>
          <c:extLst>
            <c:ext xmlns:c16="http://schemas.microsoft.com/office/drawing/2014/chart" uri="{C3380CC4-5D6E-409C-BE32-E72D297353CC}">
              <c16:uniqueId val="{00000000-89B6-48BE-A148-4877E335EC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B6-48BE-A148-4877E335EC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2-89B6-48BE-A148-4877E335EC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c:v>
                </c:pt>
                <c:pt idx="3">
                  <c:v>58</c:v>
                </c:pt>
                <c:pt idx="6">
                  <c:v>52</c:v>
                </c:pt>
                <c:pt idx="9">
                  <c:v>51</c:v>
                </c:pt>
                <c:pt idx="12">
                  <c:v>51</c:v>
                </c:pt>
              </c:numCache>
            </c:numRef>
          </c:val>
          <c:extLst>
            <c:ext xmlns:c16="http://schemas.microsoft.com/office/drawing/2014/chart" uri="{C3380CC4-5D6E-409C-BE32-E72D297353CC}">
              <c16:uniqueId val="{00000003-89B6-48BE-A148-4877E335EC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603</c:v>
                </c:pt>
                <c:pt idx="3">
                  <c:v>589</c:v>
                </c:pt>
                <c:pt idx="6">
                  <c:v>583</c:v>
                </c:pt>
                <c:pt idx="9">
                  <c:v>557</c:v>
                </c:pt>
                <c:pt idx="12">
                  <c:v>564</c:v>
                </c:pt>
              </c:numCache>
            </c:numRef>
          </c:val>
          <c:extLst>
            <c:ext xmlns:c16="http://schemas.microsoft.com/office/drawing/2014/chart" uri="{C3380CC4-5D6E-409C-BE32-E72D297353CC}">
              <c16:uniqueId val="{00000004-89B6-48BE-A148-4877E335EC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B6-48BE-A148-4877E335EC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B6-48BE-A148-4877E335EC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793</c:v>
                </c:pt>
                <c:pt idx="3">
                  <c:v>830</c:v>
                </c:pt>
                <c:pt idx="6">
                  <c:v>894</c:v>
                </c:pt>
                <c:pt idx="9">
                  <c:v>935</c:v>
                </c:pt>
                <c:pt idx="12">
                  <c:v>863</c:v>
                </c:pt>
              </c:numCache>
            </c:numRef>
          </c:val>
          <c:extLst>
            <c:ext xmlns:c16="http://schemas.microsoft.com/office/drawing/2014/chart" uri="{C3380CC4-5D6E-409C-BE32-E72D297353CC}">
              <c16:uniqueId val="{00000007-89B6-48BE-A148-4877E335EC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336</c:v>
                </c:pt>
                <c:pt idx="2">
                  <c:v>#N/A</c:v>
                </c:pt>
                <c:pt idx="3">
                  <c:v>#N/A</c:v>
                </c:pt>
                <c:pt idx="4">
                  <c:v>372</c:v>
                </c:pt>
                <c:pt idx="5">
                  <c:v>#N/A</c:v>
                </c:pt>
                <c:pt idx="6">
                  <c:v>#N/A</c:v>
                </c:pt>
                <c:pt idx="7">
                  <c:v>419</c:v>
                </c:pt>
                <c:pt idx="8">
                  <c:v>#N/A</c:v>
                </c:pt>
                <c:pt idx="9">
                  <c:v>#N/A</c:v>
                </c:pt>
                <c:pt idx="10">
                  <c:v>501</c:v>
                </c:pt>
                <c:pt idx="11">
                  <c:v>#N/A</c:v>
                </c:pt>
                <c:pt idx="12">
                  <c:v>#N/A</c:v>
                </c:pt>
                <c:pt idx="13">
                  <c:v>520</c:v>
                </c:pt>
                <c:pt idx="14">
                  <c:v>#N/A</c:v>
                </c:pt>
              </c:numCache>
            </c:numRef>
          </c:val>
          <c:smooth val="0"/>
          <c:extLst>
            <c:ext xmlns:c16="http://schemas.microsoft.com/office/drawing/2014/chart" uri="{C3380CC4-5D6E-409C-BE32-E72D297353CC}">
              <c16:uniqueId val="{00000008-89B6-48BE-A148-4877E335EC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10310</c:v>
                </c:pt>
                <c:pt idx="5">
                  <c:v>10104</c:v>
                </c:pt>
                <c:pt idx="8">
                  <c:v>9903</c:v>
                </c:pt>
                <c:pt idx="11">
                  <c:v>9631</c:v>
                </c:pt>
                <c:pt idx="14">
                  <c:v>9029</c:v>
                </c:pt>
              </c:numCache>
            </c:numRef>
          </c:val>
          <c:extLst>
            <c:ext xmlns:c16="http://schemas.microsoft.com/office/drawing/2014/chart" uri="{C3380CC4-5D6E-409C-BE32-E72D297353CC}">
              <c16:uniqueId val="{00000000-790A-4483-97D1-126AE3A856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1572</c:v>
                </c:pt>
                <c:pt idx="5">
                  <c:v>1548</c:v>
                </c:pt>
                <c:pt idx="8">
                  <c:v>1375</c:v>
                </c:pt>
                <c:pt idx="11">
                  <c:v>1283</c:v>
                </c:pt>
                <c:pt idx="14">
                  <c:v>1140</c:v>
                </c:pt>
              </c:numCache>
            </c:numRef>
          </c:val>
          <c:extLst>
            <c:ext xmlns:c16="http://schemas.microsoft.com/office/drawing/2014/chart" uri="{C3380CC4-5D6E-409C-BE32-E72D297353CC}">
              <c16:uniqueId val="{00000001-790A-4483-97D1-126AE3A856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6833</c:v>
                </c:pt>
                <c:pt idx="5">
                  <c:v>6500</c:v>
                </c:pt>
                <c:pt idx="8">
                  <c:v>6764</c:v>
                </c:pt>
                <c:pt idx="11">
                  <c:v>6845</c:v>
                </c:pt>
                <c:pt idx="14">
                  <c:v>6465</c:v>
                </c:pt>
              </c:numCache>
            </c:numRef>
          </c:val>
          <c:extLst>
            <c:ext xmlns:c16="http://schemas.microsoft.com/office/drawing/2014/chart" uri="{C3380CC4-5D6E-409C-BE32-E72D297353CC}">
              <c16:uniqueId val="{00000002-790A-4483-97D1-126AE3A856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0A-4483-97D1-126AE3A856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0A-4483-97D1-126AE3A856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0A-4483-97D1-126AE3A856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890</c:v>
                </c:pt>
                <c:pt idx="3">
                  <c:v>890</c:v>
                </c:pt>
                <c:pt idx="6">
                  <c:v>774</c:v>
                </c:pt>
                <c:pt idx="9">
                  <c:v>753</c:v>
                </c:pt>
                <c:pt idx="12">
                  <c:v>718</c:v>
                </c:pt>
              </c:numCache>
            </c:numRef>
          </c:val>
          <c:extLst>
            <c:ext xmlns:c16="http://schemas.microsoft.com/office/drawing/2014/chart" uri="{C3380CC4-5D6E-409C-BE32-E72D297353CC}">
              <c16:uniqueId val="{00000006-790A-4483-97D1-126AE3A856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339</c:v>
                </c:pt>
                <c:pt idx="3">
                  <c:v>276</c:v>
                </c:pt>
                <c:pt idx="6">
                  <c:v>332</c:v>
                </c:pt>
                <c:pt idx="9">
                  <c:v>315</c:v>
                </c:pt>
                <c:pt idx="12">
                  <c:v>365</c:v>
                </c:pt>
              </c:numCache>
            </c:numRef>
          </c:val>
          <c:extLst>
            <c:ext xmlns:c16="http://schemas.microsoft.com/office/drawing/2014/chart" uri="{C3380CC4-5D6E-409C-BE32-E72D297353CC}">
              <c16:uniqueId val="{00000007-790A-4483-97D1-126AE3A856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6834</c:v>
                </c:pt>
                <c:pt idx="3">
                  <c:v>6475</c:v>
                </c:pt>
                <c:pt idx="6">
                  <c:v>5950</c:v>
                </c:pt>
                <c:pt idx="9">
                  <c:v>5679</c:v>
                </c:pt>
                <c:pt idx="12">
                  <c:v>5382</c:v>
                </c:pt>
              </c:numCache>
            </c:numRef>
          </c:val>
          <c:extLst>
            <c:ext xmlns:c16="http://schemas.microsoft.com/office/drawing/2014/chart" uri="{C3380CC4-5D6E-409C-BE32-E72D297353CC}">
              <c16:uniqueId val="{00000008-790A-4483-97D1-126AE3A856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0A-4483-97D1-126AE3A856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6268</c:v>
                </c:pt>
                <c:pt idx="3">
                  <c:v>6399</c:v>
                </c:pt>
                <c:pt idx="6">
                  <c:v>6656</c:v>
                </c:pt>
                <c:pt idx="9">
                  <c:v>6000</c:v>
                </c:pt>
                <c:pt idx="12">
                  <c:v>6081</c:v>
                </c:pt>
              </c:numCache>
            </c:numRef>
          </c:val>
          <c:extLst>
            <c:ext xmlns:c16="http://schemas.microsoft.com/office/drawing/2014/chart" uri="{C3380CC4-5D6E-409C-BE32-E72D297353CC}">
              <c16:uniqueId val="{0000000A-790A-4483-97D1-126AE3A856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0A-4483-97D1-126AE3A856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2615</c:v>
                </c:pt>
                <c:pt idx="1">
                  <c:v>2615</c:v>
                </c:pt>
                <c:pt idx="2">
                  <c:v>2615</c:v>
                </c:pt>
              </c:numCache>
            </c:numRef>
          </c:val>
          <c:extLst>
            <c:ext xmlns:c16="http://schemas.microsoft.com/office/drawing/2014/chart" uri="{C3380CC4-5D6E-409C-BE32-E72D297353CC}">
              <c16:uniqueId val="{00000000-DE30-41F2-8590-0AA42EBB39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1356</c:v>
                </c:pt>
                <c:pt idx="1">
                  <c:v>1207</c:v>
                </c:pt>
                <c:pt idx="2">
                  <c:v>1089</c:v>
                </c:pt>
              </c:numCache>
            </c:numRef>
          </c:val>
          <c:extLst>
            <c:ext xmlns:c16="http://schemas.microsoft.com/office/drawing/2014/chart" uri="{C3380CC4-5D6E-409C-BE32-E72D297353CC}">
              <c16:uniqueId val="{00000001-DE30-41F2-8590-0AA42EBB39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1008</c:v>
                </c:pt>
                <c:pt idx="1">
                  <c:v>1189</c:v>
                </c:pt>
                <c:pt idx="2">
                  <c:v>914</c:v>
                </c:pt>
              </c:numCache>
            </c:numRef>
          </c:val>
          <c:extLst>
            <c:ext xmlns:c16="http://schemas.microsoft.com/office/drawing/2014/chart" uri="{C3380CC4-5D6E-409C-BE32-E72D297353CC}">
              <c16:uniqueId val="{00000002-DE30-41F2-8590-0AA42EBB39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31,012
30,426
54.39
14,332,356
13,455,015
712,607
7,464,535
6,080,649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大型企業が立地していることにより、全国平均及び県平均を大きく上回る良好な指数で推移しているものの、令和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a:t>
          </a:r>
          <a:r>
            <a:rPr kumimoji="1" lang="ja-JP" altLang="ja-JP" sz="1100">
              <a:solidFill>
                <a:schemeClr val="dk1"/>
              </a:solidFill>
              <a:effectLst/>
              <a:latin typeface="+mn-lt"/>
              <a:ea typeface="+mn-ea"/>
              <a:cs typeface="+mn-cs"/>
            </a:rPr>
            <a:t>１．０を下回っ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。法人</a:t>
          </a:r>
          <a:r>
            <a:rPr kumimoji="1" lang="ja-JP" altLang="en-US" sz="1100">
              <a:solidFill>
                <a:schemeClr val="dk1"/>
              </a:solidFill>
              <a:effectLst/>
              <a:latin typeface="+mn-lt"/>
              <a:ea typeface="+mn-ea"/>
              <a:cs typeface="+mn-cs"/>
            </a:rPr>
            <a:t>からの</a:t>
          </a:r>
          <a:r>
            <a:rPr kumimoji="1" lang="ja-JP" altLang="ja-JP" sz="1100">
              <a:solidFill>
                <a:schemeClr val="dk1"/>
              </a:solidFill>
              <a:effectLst/>
              <a:latin typeface="+mn-lt"/>
              <a:ea typeface="+mn-ea"/>
              <a:cs typeface="+mn-cs"/>
            </a:rPr>
            <a:t>税収は景気の動向により変動する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現状としては</a:t>
          </a:r>
          <a:r>
            <a:rPr kumimoji="1" lang="ja-JP" altLang="ja-JP" sz="1100">
              <a:solidFill>
                <a:schemeClr val="dk1"/>
              </a:solidFill>
              <a:effectLst/>
              <a:latin typeface="+mn-lt"/>
              <a:ea typeface="+mn-ea"/>
              <a:cs typeface="+mn-cs"/>
            </a:rPr>
            <a:t>大幅な増収を見込むことは難しい。さらに、</a:t>
          </a:r>
          <a:r>
            <a:rPr kumimoji="1" lang="ja-JP" altLang="en-US" sz="1100">
              <a:solidFill>
                <a:schemeClr val="dk1"/>
              </a:solidFill>
              <a:effectLst/>
              <a:latin typeface="+mn-lt"/>
              <a:ea typeface="+mn-ea"/>
              <a:cs typeface="+mn-cs"/>
            </a:rPr>
            <a:t>児童福祉事業や障害福祉事業等の</a:t>
          </a:r>
          <a:r>
            <a:rPr kumimoji="1" lang="ja-JP" altLang="ja-JP" sz="1100">
              <a:solidFill>
                <a:schemeClr val="dk1"/>
              </a:solidFill>
              <a:effectLst/>
              <a:latin typeface="+mn-lt"/>
              <a:ea typeface="+mn-ea"/>
              <a:cs typeface="+mn-cs"/>
            </a:rPr>
            <a:t>社会保障経費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年々増加している。数値としては全国平均を上回っているが、税収に合った適正な財政運営に努める。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39007</xdr:rowOff>
    </xdr:from>
    <xdr:to>
      <xdr:col>23</xdr:col>
      <xdr:colOff>133350</xdr:colOff>
      <xdr:row>38</xdr:row>
      <xdr:rowOff>73478</xdr:rowOff>
    </xdr:to>
    <xdr:cxnSp macro="">
      <xdr:nvCxnSpPr>
        <xdr:cNvPr id="71" name="直線コネクタ 70"/>
        <xdr:cNvCxnSpPr/>
      </xdr:nvCxnSpPr>
      <xdr:spPr>
        <a:xfrm>
          <a:off x="4114800" y="65541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39007</xdr:rowOff>
    </xdr:from>
    <xdr:to>
      <xdr:col>19</xdr:col>
      <xdr:colOff>133350</xdr:colOff>
      <xdr:row>38</xdr:row>
      <xdr:rowOff>39007</xdr:rowOff>
    </xdr:to>
    <xdr:cxnSp macro="">
      <xdr:nvCxnSpPr>
        <xdr:cNvPr id="74" name="直線コネクタ 73"/>
        <xdr:cNvCxnSpPr/>
      </xdr:nvCxnSpPr>
      <xdr:spPr>
        <a:xfrm>
          <a:off x="3225800" y="655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38</xdr:row>
      <xdr:rowOff>39007</xdr:rowOff>
    </xdr:to>
    <xdr:cxnSp macro="">
      <xdr:nvCxnSpPr>
        <xdr:cNvPr id="77" name="直線コネクタ 76"/>
        <xdr:cNvCxnSpPr/>
      </xdr:nvCxnSpPr>
      <xdr:spPr>
        <a:xfrm>
          <a:off x="2336800" y="633004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37</xdr:row>
      <xdr:rowOff>3628</xdr:rowOff>
    </xdr:to>
    <xdr:cxnSp macro="">
      <xdr:nvCxnSpPr>
        <xdr:cNvPr id="80" name="直線コネクタ 79"/>
        <xdr:cNvCxnSpPr/>
      </xdr:nvCxnSpPr>
      <xdr:spPr>
        <a:xfrm flipV="1">
          <a:off x="1447800" y="63300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22678</xdr:rowOff>
    </xdr:from>
    <xdr:to>
      <xdr:col>23</xdr:col>
      <xdr:colOff>184150</xdr:colOff>
      <xdr:row>38</xdr:row>
      <xdr:rowOff>124278</xdr:rowOff>
    </xdr:to>
    <xdr:sp macro="" textlink="">
      <xdr:nvSpPr>
        <xdr:cNvPr id="90" name="楕円 89"/>
        <xdr:cNvSpPr/>
      </xdr:nvSpPr>
      <xdr:spPr>
        <a:xfrm>
          <a:off x="49022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39205</xdr:rowOff>
    </xdr:from>
    <xdr:ext cx="762000" cy="259045"/>
    <xdr:sp macro="" textlink="">
      <xdr:nvSpPr>
        <xdr:cNvPr id="91" name="財政力該当値テキスト"/>
        <xdr:cNvSpPr txBox="1"/>
      </xdr:nvSpPr>
      <xdr:spPr>
        <a:xfrm>
          <a:off x="5041900" y="638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159657</xdr:rowOff>
    </xdr:from>
    <xdr:to>
      <xdr:col>19</xdr:col>
      <xdr:colOff>184150</xdr:colOff>
      <xdr:row>38</xdr:row>
      <xdr:rowOff>89807</xdr:rowOff>
    </xdr:to>
    <xdr:sp macro="" textlink="">
      <xdr:nvSpPr>
        <xdr:cNvPr id="92" name="楕円 91"/>
        <xdr:cNvSpPr/>
      </xdr:nvSpPr>
      <xdr:spPr>
        <a:xfrm>
          <a:off x="4064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99984</xdr:rowOff>
    </xdr:from>
    <xdr:ext cx="736600" cy="259045"/>
    <xdr:sp macro="" textlink="">
      <xdr:nvSpPr>
        <xdr:cNvPr id="93" name="テキスト ボックス 92"/>
        <xdr:cNvSpPr txBox="1"/>
      </xdr:nvSpPr>
      <xdr:spPr>
        <a:xfrm>
          <a:off x="3733800" y="62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159657</xdr:rowOff>
    </xdr:from>
    <xdr:to>
      <xdr:col>15</xdr:col>
      <xdr:colOff>133350</xdr:colOff>
      <xdr:row>38</xdr:row>
      <xdr:rowOff>89807</xdr:rowOff>
    </xdr:to>
    <xdr:sp macro="" textlink="">
      <xdr:nvSpPr>
        <xdr:cNvPr id="94" name="楕円 93"/>
        <xdr:cNvSpPr/>
      </xdr:nvSpPr>
      <xdr:spPr>
        <a:xfrm>
          <a:off x="3175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99984</xdr:rowOff>
    </xdr:from>
    <xdr:ext cx="762000" cy="259045"/>
    <xdr:sp macro="" textlink="">
      <xdr:nvSpPr>
        <xdr:cNvPr id="95" name="テキスト ボックス 94"/>
        <xdr:cNvSpPr txBox="1"/>
      </xdr:nvSpPr>
      <xdr:spPr>
        <a:xfrm>
          <a:off x="2844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124278</xdr:rowOff>
    </xdr:from>
    <xdr:to>
      <xdr:col>7</xdr:col>
      <xdr:colOff>31750</xdr:colOff>
      <xdr:row>37</xdr:row>
      <xdr:rowOff>54428</xdr:rowOff>
    </xdr:to>
    <xdr:sp macro="" textlink="">
      <xdr:nvSpPr>
        <xdr:cNvPr id="98" name="楕円 97"/>
        <xdr:cNvSpPr/>
      </xdr:nvSpPr>
      <xdr:spPr>
        <a:xfrm>
          <a:off x="1397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64605</xdr:rowOff>
    </xdr:from>
    <xdr:ext cx="762000" cy="259045"/>
    <xdr:sp macro="" textlink="">
      <xdr:nvSpPr>
        <xdr:cNvPr id="99" name="テキスト ボックス 98"/>
        <xdr:cNvSpPr txBox="1"/>
      </xdr:nvSpPr>
      <xdr:spPr>
        <a:xfrm>
          <a:off x="1066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法人町民税によって数値の変動は大きい。令和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クリーンパーク茂原負担金等の増額や人事院勧告に準拠した人件費の増、児童医療費の増等による扶助費の増額など、経常経費の増加幅が大きく、</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ポイント増加した。経常収入の町税は大幅な増収は見込めず、扶助費等の経常支出は増加傾向にあるため、事業の見直し等による経常経費の削減に努めていく。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27305</xdr:rowOff>
    </xdr:to>
    <xdr:cxnSp macro="">
      <xdr:nvCxnSpPr>
        <xdr:cNvPr id="134" name="直線コネクタ 133"/>
        <xdr:cNvCxnSpPr/>
      </xdr:nvCxnSpPr>
      <xdr:spPr>
        <a:xfrm>
          <a:off x="4114800" y="10935758"/>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161079</xdr:rowOff>
    </xdr:from>
    <xdr:to>
      <xdr:col>19</xdr:col>
      <xdr:colOff>133350</xdr:colOff>
      <xdr:row>63</xdr:row>
      <xdr:rowOff>134408</xdr:rowOff>
    </xdr:to>
    <xdr:cxnSp macro="">
      <xdr:nvCxnSpPr>
        <xdr:cNvPr id="137" name="直線コネクタ 136"/>
        <xdr:cNvCxnSpPr/>
      </xdr:nvCxnSpPr>
      <xdr:spPr>
        <a:xfrm>
          <a:off x="3225800" y="1079097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65</xdr:row>
      <xdr:rowOff>8679</xdr:rowOff>
    </xdr:to>
    <xdr:cxnSp macro="">
      <xdr:nvCxnSpPr>
        <xdr:cNvPr id="140" name="直線コネクタ 139"/>
        <xdr:cNvCxnSpPr/>
      </xdr:nvCxnSpPr>
      <xdr:spPr>
        <a:xfrm flipV="1">
          <a:off x="2336800" y="1079097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13758</xdr:rowOff>
    </xdr:from>
    <xdr:to>
      <xdr:col>11</xdr:col>
      <xdr:colOff>31750</xdr:colOff>
      <xdr:row>65</xdr:row>
      <xdr:rowOff>8679</xdr:rowOff>
    </xdr:to>
    <xdr:cxnSp macro="">
      <xdr:nvCxnSpPr>
        <xdr:cNvPr id="143" name="直線コネクタ 142"/>
        <xdr:cNvCxnSpPr/>
      </xdr:nvCxnSpPr>
      <xdr:spPr>
        <a:xfrm>
          <a:off x="1447800" y="10815108"/>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3" name="楕円 152"/>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164482</xdr:rowOff>
    </xdr:from>
    <xdr:ext cx="762000" cy="259045"/>
    <xdr:sp macro="" textlink="">
      <xdr:nvSpPr>
        <xdr:cNvPr id="154" name="財政構造の弾力性該当値テキスト"/>
        <xdr:cNvSpPr txBox="1"/>
      </xdr:nvSpPr>
      <xdr:spPr>
        <a:xfrm>
          <a:off x="50419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5" name="楕円 154"/>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56" name="テキスト ボックス 155"/>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7" name="楕円 156"/>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50606</xdr:rowOff>
    </xdr:from>
    <xdr:ext cx="762000" cy="259045"/>
    <xdr:sp macro="" textlink="">
      <xdr:nvSpPr>
        <xdr:cNvPr id="158" name="テキスト ボックス 157"/>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129329</xdr:rowOff>
    </xdr:from>
    <xdr:to>
      <xdr:col>11</xdr:col>
      <xdr:colOff>82550</xdr:colOff>
      <xdr:row>65</xdr:row>
      <xdr:rowOff>59479</xdr:rowOff>
    </xdr:to>
    <xdr:sp macro="" textlink="">
      <xdr:nvSpPr>
        <xdr:cNvPr id="159" name="楕円 158"/>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44256</xdr:rowOff>
    </xdr:from>
    <xdr:ext cx="762000" cy="259045"/>
    <xdr:sp macro="" textlink="">
      <xdr:nvSpPr>
        <xdr:cNvPr id="160" name="テキスト ボックス 159"/>
        <xdr:cNvSpPr txBox="1"/>
      </xdr:nvSpPr>
      <xdr:spPr>
        <a:xfrm>
          <a:off x="1955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61" name="楕円 160"/>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74735</xdr:rowOff>
    </xdr:from>
    <xdr:ext cx="762000" cy="259045"/>
    <xdr:sp macro="" textlink="">
      <xdr:nvSpPr>
        <xdr:cNvPr id="162" name="テキスト ボックス 161"/>
        <xdr:cNvSpPr txBox="1"/>
      </xdr:nvSpPr>
      <xdr:spPr>
        <a:xfrm>
          <a:off x="1066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ja-JP" altLang="en-US" sz="1100">
              <a:solidFill>
                <a:schemeClr val="dk1"/>
              </a:solidFill>
              <a:effectLst/>
              <a:latin typeface="+mn-lt"/>
              <a:ea typeface="+mn-ea"/>
              <a:cs typeface="+mn-cs"/>
            </a:rPr>
            <a:t>人事院勧告に準拠した給料表の改正により増加した。物件費については、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プラザの新設に伴う備品の購入や新産業団地整備に伴う各種業務の委託等により増加した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平均を下回る要因は、ごみ処理や救急医療、消防等の業務を近隣市町とともに運営する一部事務組合にて共同処理しているためであり、その費用は補助費等に計上している。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166460</xdr:rowOff>
    </xdr:from>
    <xdr:to>
      <xdr:col>23</xdr:col>
      <xdr:colOff>133350</xdr:colOff>
      <xdr:row>81</xdr:row>
      <xdr:rowOff>15149</xdr:rowOff>
    </xdr:to>
    <xdr:cxnSp macro="">
      <xdr:nvCxnSpPr>
        <xdr:cNvPr id="197" name="直線コネクタ 196"/>
        <xdr:cNvCxnSpPr/>
      </xdr:nvCxnSpPr>
      <xdr:spPr>
        <a:xfrm>
          <a:off x="4114800" y="13882460"/>
          <a:ext cx="8382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148659</xdr:rowOff>
    </xdr:from>
    <xdr:to>
      <xdr:col>19</xdr:col>
      <xdr:colOff>133350</xdr:colOff>
      <xdr:row>80</xdr:row>
      <xdr:rowOff>166460</xdr:rowOff>
    </xdr:to>
    <xdr:cxnSp macro="">
      <xdr:nvCxnSpPr>
        <xdr:cNvPr id="200" name="直線コネクタ 199"/>
        <xdr:cNvCxnSpPr/>
      </xdr:nvCxnSpPr>
      <xdr:spPr>
        <a:xfrm>
          <a:off x="3225800" y="13864659"/>
          <a:ext cx="8890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137882</xdr:rowOff>
    </xdr:from>
    <xdr:to>
      <xdr:col>15</xdr:col>
      <xdr:colOff>82550</xdr:colOff>
      <xdr:row>80</xdr:row>
      <xdr:rowOff>148659</xdr:rowOff>
    </xdr:to>
    <xdr:cxnSp macro="">
      <xdr:nvCxnSpPr>
        <xdr:cNvPr id="203" name="直線コネクタ 202"/>
        <xdr:cNvCxnSpPr/>
      </xdr:nvCxnSpPr>
      <xdr:spPr>
        <a:xfrm>
          <a:off x="2336800" y="13853882"/>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107131</xdr:rowOff>
    </xdr:from>
    <xdr:to>
      <xdr:col>11</xdr:col>
      <xdr:colOff>31750</xdr:colOff>
      <xdr:row>80</xdr:row>
      <xdr:rowOff>137882</xdr:rowOff>
    </xdr:to>
    <xdr:cxnSp macro="">
      <xdr:nvCxnSpPr>
        <xdr:cNvPr id="206" name="直線コネクタ 205"/>
        <xdr:cNvCxnSpPr/>
      </xdr:nvCxnSpPr>
      <xdr:spPr>
        <a:xfrm>
          <a:off x="1447800" y="13823131"/>
          <a:ext cx="88900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135799</xdr:rowOff>
    </xdr:from>
    <xdr:to>
      <xdr:col>23</xdr:col>
      <xdr:colOff>184150</xdr:colOff>
      <xdr:row>81</xdr:row>
      <xdr:rowOff>65949</xdr:rowOff>
    </xdr:to>
    <xdr:sp macro="" textlink="">
      <xdr:nvSpPr>
        <xdr:cNvPr id="216" name="楕円 215"/>
        <xdr:cNvSpPr/>
      </xdr:nvSpPr>
      <xdr:spPr>
        <a:xfrm>
          <a:off x="4902200" y="138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57076</xdr:rowOff>
    </xdr:from>
    <xdr:ext cx="762000" cy="259045"/>
    <xdr:sp macro="" textlink="">
      <xdr:nvSpPr>
        <xdr:cNvPr id="217" name="人件費・物件費等の状況該当値テキスト"/>
        <xdr:cNvSpPr txBox="1"/>
      </xdr:nvSpPr>
      <xdr:spPr>
        <a:xfrm>
          <a:off x="5041900" y="1377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115660</xdr:rowOff>
    </xdr:from>
    <xdr:to>
      <xdr:col>19</xdr:col>
      <xdr:colOff>184150</xdr:colOff>
      <xdr:row>81</xdr:row>
      <xdr:rowOff>45810</xdr:rowOff>
    </xdr:to>
    <xdr:sp macro="" textlink="">
      <xdr:nvSpPr>
        <xdr:cNvPr id="218" name="楕円 217"/>
        <xdr:cNvSpPr/>
      </xdr:nvSpPr>
      <xdr:spPr>
        <a:xfrm>
          <a:off x="4064000" y="138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55987</xdr:rowOff>
    </xdr:from>
    <xdr:ext cx="736600" cy="259045"/>
    <xdr:sp macro="" textlink="">
      <xdr:nvSpPr>
        <xdr:cNvPr id="219" name="テキスト ボックス 218"/>
        <xdr:cNvSpPr txBox="1"/>
      </xdr:nvSpPr>
      <xdr:spPr>
        <a:xfrm>
          <a:off x="3733800" y="136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97859</xdr:rowOff>
    </xdr:from>
    <xdr:to>
      <xdr:col>15</xdr:col>
      <xdr:colOff>133350</xdr:colOff>
      <xdr:row>81</xdr:row>
      <xdr:rowOff>28009</xdr:rowOff>
    </xdr:to>
    <xdr:sp macro="" textlink="">
      <xdr:nvSpPr>
        <xdr:cNvPr id="220" name="楕円 219"/>
        <xdr:cNvSpPr/>
      </xdr:nvSpPr>
      <xdr:spPr>
        <a:xfrm>
          <a:off x="3175000" y="138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38186</xdr:rowOff>
    </xdr:from>
    <xdr:ext cx="762000" cy="259045"/>
    <xdr:sp macro="" textlink="">
      <xdr:nvSpPr>
        <xdr:cNvPr id="221" name="テキスト ボックス 220"/>
        <xdr:cNvSpPr txBox="1"/>
      </xdr:nvSpPr>
      <xdr:spPr>
        <a:xfrm>
          <a:off x="2844800" y="1358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87082</xdr:rowOff>
    </xdr:from>
    <xdr:to>
      <xdr:col>11</xdr:col>
      <xdr:colOff>82550</xdr:colOff>
      <xdr:row>81</xdr:row>
      <xdr:rowOff>17232</xdr:rowOff>
    </xdr:to>
    <xdr:sp macro="" textlink="">
      <xdr:nvSpPr>
        <xdr:cNvPr id="222" name="楕円 221"/>
        <xdr:cNvSpPr/>
      </xdr:nvSpPr>
      <xdr:spPr>
        <a:xfrm>
          <a:off x="2286000" y="138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27409</xdr:rowOff>
    </xdr:from>
    <xdr:ext cx="762000" cy="259045"/>
    <xdr:sp macro="" textlink="">
      <xdr:nvSpPr>
        <xdr:cNvPr id="223" name="テキスト ボックス 222"/>
        <xdr:cNvSpPr txBox="1"/>
      </xdr:nvSpPr>
      <xdr:spPr>
        <a:xfrm>
          <a:off x="1955800" y="1357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56331</xdr:rowOff>
    </xdr:from>
    <xdr:to>
      <xdr:col>7</xdr:col>
      <xdr:colOff>31750</xdr:colOff>
      <xdr:row>80</xdr:row>
      <xdr:rowOff>157931</xdr:rowOff>
    </xdr:to>
    <xdr:sp macro="" textlink="">
      <xdr:nvSpPr>
        <xdr:cNvPr id="224" name="楕円 223"/>
        <xdr:cNvSpPr/>
      </xdr:nvSpPr>
      <xdr:spPr>
        <a:xfrm>
          <a:off x="1397000" y="13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168108</xdr:rowOff>
    </xdr:from>
    <xdr:ext cx="762000" cy="259045"/>
    <xdr:sp macro="" textlink="">
      <xdr:nvSpPr>
        <xdr:cNvPr id="225" name="テキスト ボックス 224"/>
        <xdr:cNvSpPr txBox="1"/>
      </xdr:nvSpPr>
      <xdr:spPr>
        <a:xfrm>
          <a:off x="1066800" y="1354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年度は人事院勧告に準拠する給料表の改正を行っているが、類似団体と比較すると低い</a:t>
          </a:r>
          <a:r>
            <a:rPr kumimoji="1" lang="ja-JP" altLang="en-US" sz="1100" b="0" i="0" u="none" strike="noStrike" kern="0" cap="none" spc="0" normalizeH="0" baseline="0" noProof="0">
              <a:ln>
                <a:noFill/>
              </a:ln>
              <a:solidFill>
                <a:prstClr val="black"/>
              </a:solidFill>
              <a:effectLst/>
              <a:uLnTx/>
              <a:uFillTx/>
              <a:latin typeface="+mn-lt"/>
              <a:ea typeface="+mn-ea"/>
              <a:cs typeface="+mn-cs"/>
            </a:rPr>
            <a:t>指数</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今後も国や県並びに他町の制度との均衡を踏まえながら、給料制度の構築に努めていく。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31750</xdr:rowOff>
    </xdr:to>
    <xdr:cxnSp macro="">
      <xdr:nvCxnSpPr>
        <xdr:cNvPr id="261" name="直線コネクタ 260"/>
        <xdr:cNvCxnSpPr/>
      </xdr:nvCxnSpPr>
      <xdr:spPr>
        <a:xfrm>
          <a:off x="16179800" y="145877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169636</xdr:rowOff>
    </xdr:to>
    <xdr:cxnSp macro="">
      <xdr:nvCxnSpPr>
        <xdr:cNvPr id="264" name="直線コネクタ 263"/>
        <xdr:cNvCxnSpPr/>
      </xdr:nvCxnSpPr>
      <xdr:spPr>
        <a:xfrm flipV="1">
          <a:off x="15290800" y="145877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7" name="直線コネクタ 266"/>
        <xdr:cNvCxnSpPr/>
      </xdr:nvCxnSpPr>
      <xdr:spPr>
        <a:xfrm>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152400</xdr:rowOff>
    </xdr:to>
    <xdr:cxnSp macro="">
      <xdr:nvCxnSpPr>
        <xdr:cNvPr id="270" name="直線コネクタ 269"/>
        <xdr:cNvCxnSpPr/>
      </xdr:nvCxnSpPr>
      <xdr:spPr>
        <a:xfrm>
          <a:off x="13512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2" name="楕円 281"/>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3" name="テキスト ボックス 282"/>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5" name="テキスト ボックス 284"/>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9" name="テキスト ボックス 288"/>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変動要因として、退職者数が新規採用者数を上回る等により、職員数が減少したことが挙げられる。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類似団体と比較し職員数が少ない状況にあるのは、短時間勤務職員の任用や一部の業務を民間に委託していることが考えられる。今後も定員適正化計画に基づき、適正な定員管理に努めていく。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145143</xdr:rowOff>
    </xdr:from>
    <xdr:to>
      <xdr:col>81</xdr:col>
      <xdr:colOff>44450</xdr:colOff>
      <xdr:row>59</xdr:row>
      <xdr:rowOff>160655</xdr:rowOff>
    </xdr:to>
    <xdr:cxnSp macro="">
      <xdr:nvCxnSpPr>
        <xdr:cNvPr id="326" name="直線コネクタ 325"/>
        <xdr:cNvCxnSpPr/>
      </xdr:nvCxnSpPr>
      <xdr:spPr>
        <a:xfrm flipV="1">
          <a:off x="16179800" y="10260693"/>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160655</xdr:rowOff>
    </xdr:from>
    <xdr:to>
      <xdr:col>77</xdr:col>
      <xdr:colOff>44450</xdr:colOff>
      <xdr:row>59</xdr:row>
      <xdr:rowOff>167549</xdr:rowOff>
    </xdr:to>
    <xdr:cxnSp macro="">
      <xdr:nvCxnSpPr>
        <xdr:cNvPr id="329" name="直線コネクタ 328"/>
        <xdr:cNvCxnSpPr/>
      </xdr:nvCxnSpPr>
      <xdr:spPr>
        <a:xfrm flipV="1">
          <a:off x="15290800" y="1027620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164102</xdr:rowOff>
    </xdr:from>
    <xdr:to>
      <xdr:col>72</xdr:col>
      <xdr:colOff>203200</xdr:colOff>
      <xdr:row>59</xdr:row>
      <xdr:rowOff>167549</xdr:rowOff>
    </xdr:to>
    <xdr:cxnSp macro="">
      <xdr:nvCxnSpPr>
        <xdr:cNvPr id="332" name="直線コネクタ 331"/>
        <xdr:cNvCxnSpPr/>
      </xdr:nvCxnSpPr>
      <xdr:spPr>
        <a:xfrm>
          <a:off x="14401800" y="1027965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164102</xdr:rowOff>
    </xdr:from>
    <xdr:to>
      <xdr:col>68</xdr:col>
      <xdr:colOff>152400</xdr:colOff>
      <xdr:row>59</xdr:row>
      <xdr:rowOff>165826</xdr:rowOff>
    </xdr:to>
    <xdr:cxnSp macro="">
      <xdr:nvCxnSpPr>
        <xdr:cNvPr id="335" name="直線コネクタ 334"/>
        <xdr:cNvCxnSpPr/>
      </xdr:nvCxnSpPr>
      <xdr:spPr>
        <a:xfrm flipV="1">
          <a:off x="13512800" y="1027965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94343</xdr:rowOff>
    </xdr:from>
    <xdr:to>
      <xdr:col>81</xdr:col>
      <xdr:colOff>95250</xdr:colOff>
      <xdr:row>60</xdr:row>
      <xdr:rowOff>24493</xdr:rowOff>
    </xdr:to>
    <xdr:sp macro="" textlink="">
      <xdr:nvSpPr>
        <xdr:cNvPr id="345" name="楕円 344"/>
        <xdr:cNvSpPr/>
      </xdr:nvSpPr>
      <xdr:spPr>
        <a:xfrm>
          <a:off x="169672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110870</xdr:rowOff>
    </xdr:from>
    <xdr:ext cx="762000" cy="259045"/>
    <xdr:sp macro="" textlink="">
      <xdr:nvSpPr>
        <xdr:cNvPr id="346" name="定員管理の状況該当値テキスト"/>
        <xdr:cNvSpPr txBox="1"/>
      </xdr:nvSpPr>
      <xdr:spPr>
        <a:xfrm>
          <a:off x="17106900" y="100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109855</xdr:rowOff>
    </xdr:from>
    <xdr:to>
      <xdr:col>77</xdr:col>
      <xdr:colOff>95250</xdr:colOff>
      <xdr:row>60</xdr:row>
      <xdr:rowOff>40005</xdr:rowOff>
    </xdr:to>
    <xdr:sp macro="" textlink="">
      <xdr:nvSpPr>
        <xdr:cNvPr id="347" name="楕円 346"/>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50182</xdr:rowOff>
    </xdr:from>
    <xdr:ext cx="736600" cy="259045"/>
    <xdr:sp macro="" textlink="">
      <xdr:nvSpPr>
        <xdr:cNvPr id="348" name="テキスト ボックス 347"/>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116749</xdr:rowOff>
    </xdr:from>
    <xdr:to>
      <xdr:col>73</xdr:col>
      <xdr:colOff>44450</xdr:colOff>
      <xdr:row>60</xdr:row>
      <xdr:rowOff>46899</xdr:rowOff>
    </xdr:to>
    <xdr:sp macro="" textlink="">
      <xdr:nvSpPr>
        <xdr:cNvPr id="349" name="楕円 348"/>
        <xdr:cNvSpPr/>
      </xdr:nvSpPr>
      <xdr:spPr>
        <a:xfrm>
          <a:off x="152400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57076</xdr:rowOff>
    </xdr:from>
    <xdr:ext cx="762000" cy="259045"/>
    <xdr:sp macro="" textlink="">
      <xdr:nvSpPr>
        <xdr:cNvPr id="350" name="テキスト ボックス 349"/>
        <xdr:cNvSpPr txBox="1"/>
      </xdr:nvSpPr>
      <xdr:spPr>
        <a:xfrm>
          <a:off x="14909800" y="1000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113302</xdr:rowOff>
    </xdr:from>
    <xdr:to>
      <xdr:col>68</xdr:col>
      <xdr:colOff>203200</xdr:colOff>
      <xdr:row>60</xdr:row>
      <xdr:rowOff>43452</xdr:rowOff>
    </xdr:to>
    <xdr:sp macro="" textlink="">
      <xdr:nvSpPr>
        <xdr:cNvPr id="351" name="楕円 350"/>
        <xdr:cNvSpPr/>
      </xdr:nvSpPr>
      <xdr:spPr>
        <a:xfrm>
          <a:off x="143510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53629</xdr:rowOff>
    </xdr:from>
    <xdr:ext cx="762000" cy="259045"/>
    <xdr:sp macro="" textlink="">
      <xdr:nvSpPr>
        <xdr:cNvPr id="352" name="テキスト ボックス 351"/>
        <xdr:cNvSpPr txBox="1"/>
      </xdr:nvSpPr>
      <xdr:spPr>
        <a:xfrm>
          <a:off x="14020800" y="99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115026</xdr:rowOff>
    </xdr:from>
    <xdr:to>
      <xdr:col>64</xdr:col>
      <xdr:colOff>152400</xdr:colOff>
      <xdr:row>60</xdr:row>
      <xdr:rowOff>45176</xdr:rowOff>
    </xdr:to>
    <xdr:sp macro="" textlink="">
      <xdr:nvSpPr>
        <xdr:cNvPr id="353" name="楕円 352"/>
        <xdr:cNvSpPr/>
      </xdr:nvSpPr>
      <xdr:spPr>
        <a:xfrm>
          <a:off x="13462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55353</xdr:rowOff>
    </xdr:from>
    <xdr:ext cx="762000" cy="259045"/>
    <xdr:sp macro="" textlink="">
      <xdr:nvSpPr>
        <xdr:cNvPr id="354" name="テキスト ボックス 353"/>
        <xdr:cNvSpPr txBox="1"/>
      </xdr:nvSpPr>
      <xdr:spPr>
        <a:xfrm>
          <a:off x="13131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令和５年度から都市計画税率が</a:t>
          </a:r>
          <a:r>
            <a:rPr kumimoji="1" lang="en-US" altLang="ja-JP" sz="1100">
              <a:solidFill>
                <a:schemeClr val="dk1"/>
              </a:solidFill>
              <a:effectLst/>
              <a:latin typeface="+mn-lt"/>
              <a:ea typeface="+mn-ea"/>
              <a:cs typeface="+mn-cs"/>
            </a:rPr>
            <a:t>0.165</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0.145</a:t>
          </a:r>
          <a:r>
            <a:rPr kumimoji="1" lang="ja-JP" altLang="en-US" sz="1100">
              <a:solidFill>
                <a:schemeClr val="dk1"/>
              </a:solidFill>
              <a:effectLst/>
              <a:latin typeface="+mn-lt"/>
              <a:ea typeface="+mn-ea"/>
              <a:cs typeface="+mn-cs"/>
            </a:rPr>
            <a:t>％に引き下げられたこと等により、元利償還金に充当される特定財源が減少したこと</a:t>
          </a:r>
          <a:r>
            <a:rPr kumimoji="1" lang="ja-JP" altLang="ja-JP" sz="1100">
              <a:solidFill>
                <a:schemeClr val="dk1"/>
              </a:solidFill>
              <a:effectLst/>
              <a:latin typeface="+mn-lt"/>
              <a:ea typeface="+mn-ea"/>
              <a:cs typeface="+mn-cs"/>
            </a:rPr>
            <a:t>が主な増加要因となった。今後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公共施設の新設・改修工事に対する起債を予定しているため、地方債残高は増加する見込みである。公共施設マネジメントにより大規模工事の平準化を図り、起債残高を適正に管理する。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107696</xdr:rowOff>
    </xdr:to>
    <xdr:cxnSp macro="">
      <xdr:nvCxnSpPr>
        <xdr:cNvPr id="386" name="直線コネクタ 385"/>
        <xdr:cNvCxnSpPr/>
      </xdr:nvCxnSpPr>
      <xdr:spPr>
        <a:xfrm>
          <a:off x="16179800" y="68981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40</xdr:row>
      <xdr:rowOff>40132</xdr:rowOff>
    </xdr:to>
    <xdr:cxnSp macro="">
      <xdr:nvCxnSpPr>
        <xdr:cNvPr id="389" name="直線コネクタ 388"/>
        <xdr:cNvCxnSpPr/>
      </xdr:nvCxnSpPr>
      <xdr:spPr>
        <a:xfrm>
          <a:off x="15290800" y="68305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144018</xdr:rowOff>
    </xdr:to>
    <xdr:cxnSp macro="">
      <xdr:nvCxnSpPr>
        <xdr:cNvPr id="392" name="直線コネクタ 391"/>
        <xdr:cNvCxnSpPr/>
      </xdr:nvCxnSpPr>
      <xdr:spPr>
        <a:xfrm>
          <a:off x="14401800" y="67630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39</xdr:row>
      <xdr:rowOff>76454</xdr:rowOff>
    </xdr:to>
    <xdr:cxnSp macro="">
      <xdr:nvCxnSpPr>
        <xdr:cNvPr id="395" name="直線コネクタ 394"/>
        <xdr:cNvCxnSpPr/>
      </xdr:nvCxnSpPr>
      <xdr:spPr>
        <a:xfrm>
          <a:off x="13512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405" name="楕円 404"/>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28973</xdr:rowOff>
    </xdr:from>
    <xdr:ext cx="762000" cy="259045"/>
    <xdr:sp macro="" textlink="">
      <xdr:nvSpPr>
        <xdr:cNvPr id="406" name="公債費負担の状況該当値テキスト"/>
        <xdr:cNvSpPr txBox="1"/>
      </xdr:nvSpPr>
      <xdr:spPr>
        <a:xfrm>
          <a:off x="17106900" y="68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407" name="楕円 406"/>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408" name="テキスト ボックス 407"/>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9" name="楕円 408"/>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410" name="テキスト ボックス 409"/>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11" name="楕円 410"/>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12" name="テキスト ボックス 411"/>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13" name="楕円 412"/>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14" name="テキスト ボックス 413"/>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将来負担比率は、平成２７年度から数値化されていない。財政調整基金などの充当可能財源が、地方債残高などの将来負担額を上回ったためである。</a:t>
          </a:r>
          <a:endParaRPr lang="ja-JP" altLang="ja-JP" sz="1400">
            <a:effectLst/>
          </a:endParaRPr>
        </a:p>
        <a:p>
          <a:r>
            <a:rPr kumimoji="1" lang="ja-JP" altLang="ja-JP" sz="1100">
              <a:solidFill>
                <a:schemeClr val="dk1"/>
              </a:solidFill>
              <a:effectLst/>
              <a:latin typeface="+mn-lt"/>
              <a:ea typeface="+mn-ea"/>
              <a:cs typeface="+mn-cs"/>
            </a:rPr>
            <a:t>　しかし、今後は公共施設の新設や改修工事について、財源不足を借入や基金から補填することを予定しているため、将来負担比率が計上されることも想定される。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31,012
30,426
54.39
14,332,356
13,455,015
712,607
7,464,535
6,080,649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人事院勧告に準拠した給料表の改正により人件費が増加した</a:t>
          </a:r>
          <a:r>
            <a:rPr kumimoji="1" lang="ja-JP" altLang="ja-JP" sz="1100" b="0" i="0" baseline="0">
              <a:solidFill>
                <a:schemeClr val="dk1"/>
              </a:solidFill>
              <a:effectLst/>
              <a:latin typeface="+mn-lt"/>
              <a:ea typeface="+mn-ea"/>
              <a:cs typeface="+mn-cs"/>
            </a:rPr>
            <a:t>ため０．</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類似団体と比較すると、職員の若年化が課題としてあげられる。今後も定員適正化計画に基づく職員数の中で効果的・効率的な業務が行えるようにする。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41</xdr:row>
      <xdr:rowOff>138430</xdr:rowOff>
    </xdr:to>
    <xdr:cxnSp macro="">
      <xdr:nvCxnSpPr>
        <xdr:cNvPr id="61" name="直線コネクタ 60"/>
        <xdr:cNvCxnSpPr/>
      </xdr:nvCxnSpPr>
      <xdr:spPr>
        <a:xfrm flipV="1">
          <a:off x="4826000" y="59258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96520</xdr:rowOff>
    </xdr:to>
    <xdr:cxnSp macro="">
      <xdr:nvCxnSpPr>
        <xdr:cNvPr id="66" name="直線コネクタ 65"/>
        <xdr:cNvCxnSpPr/>
      </xdr:nvCxnSpPr>
      <xdr:spPr>
        <a:xfrm>
          <a:off x="3987800" y="5895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66040</xdr:rowOff>
    </xdr:to>
    <xdr:cxnSp macro="">
      <xdr:nvCxnSpPr>
        <xdr:cNvPr id="69" name="直線コネクタ 68"/>
        <xdr:cNvCxnSpPr/>
      </xdr:nvCxnSpPr>
      <xdr:spPr>
        <a:xfrm>
          <a:off x="3098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xdr:rowOff>
    </xdr:from>
    <xdr:to>
      <xdr:col>20</xdr:col>
      <xdr:colOff>38100</xdr:colOff>
      <xdr:row>37</xdr:row>
      <xdr:rowOff>113030</xdr:rowOff>
    </xdr:to>
    <xdr:sp macro="" textlink="">
      <xdr:nvSpPr>
        <xdr:cNvPr id="70" name="フローチャート: 判断 69"/>
        <xdr:cNvSpPr/>
      </xdr:nvSpPr>
      <xdr:spPr>
        <a:xfrm>
          <a:off x="393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71" name="テキスト ボックス 70"/>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35</xdr:row>
      <xdr:rowOff>8890</xdr:rowOff>
    </xdr:to>
    <xdr:cxnSp macro="">
      <xdr:nvCxnSpPr>
        <xdr:cNvPr id="72" name="直線コネクタ 71"/>
        <xdr:cNvCxnSpPr/>
      </xdr:nvCxnSpPr>
      <xdr:spPr>
        <a:xfrm flipV="1">
          <a:off x="2209800" y="5887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8890</xdr:rowOff>
    </xdr:to>
    <xdr:cxnSp macro="">
      <xdr:nvCxnSpPr>
        <xdr:cNvPr id="75" name="直線コネクタ 74"/>
        <xdr:cNvCxnSpPr/>
      </xdr:nvCxnSpPr>
      <xdr:spPr>
        <a:xfrm>
          <a:off x="1320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6" name="フローチャート: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7" name="テキスト ボックス 76"/>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125747</xdr:rowOff>
    </xdr:from>
    <xdr:ext cx="762000" cy="259045"/>
    <xdr:sp macro="" textlink="">
      <xdr:nvSpPr>
        <xdr:cNvPr id="86" name="人件費該当値テキスト"/>
        <xdr:cNvSpPr txBox="1"/>
      </xdr:nvSpPr>
      <xdr:spPr>
        <a:xfrm>
          <a:off x="4914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ORIGAMI</a:t>
          </a:r>
          <a:r>
            <a:rPr kumimoji="1" lang="ja-JP" altLang="en-US" sz="1100" b="0" i="0" baseline="0">
              <a:solidFill>
                <a:schemeClr val="dk1"/>
              </a:solidFill>
              <a:effectLst/>
              <a:latin typeface="+mn-lt"/>
              <a:ea typeface="+mn-ea"/>
              <a:cs typeface="+mn-cs"/>
            </a:rPr>
            <a:t>プラザの備品購入や産業団地整備に伴う各種業務の委託等が主な要因となり</a:t>
          </a:r>
          <a:r>
            <a:rPr kumimoji="1" lang="ja-JP" altLang="ja-JP" sz="1100" b="0" i="0" baseline="0">
              <a:solidFill>
                <a:schemeClr val="dk1"/>
              </a:solidFill>
              <a:effectLst/>
              <a:latin typeface="+mn-lt"/>
              <a:ea typeface="+mn-ea"/>
              <a:cs typeface="+mn-cs"/>
            </a:rPr>
            <a:t>、前年度より</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増加している。他団体との比較で高い指数となっている要因として、上三川いきいきプラザの運営管理経費が物件費に計上されている点がある。引き続き、既存の事業についても内容を見直し経費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4" name="直線コネクタ 123"/>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19</xdr:row>
      <xdr:rowOff>9978</xdr:rowOff>
    </xdr:to>
    <xdr:cxnSp macro="">
      <xdr:nvCxnSpPr>
        <xdr:cNvPr id="129" name="直線コネクタ 128"/>
        <xdr:cNvCxnSpPr/>
      </xdr:nvCxnSpPr>
      <xdr:spPr>
        <a:xfrm>
          <a:off x="15671800" y="3147786"/>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18</xdr:row>
      <xdr:rowOff>61686</xdr:rowOff>
    </xdr:to>
    <xdr:cxnSp macro="">
      <xdr:nvCxnSpPr>
        <xdr:cNvPr id="132" name="直線コネクタ 131"/>
        <xdr:cNvCxnSpPr/>
      </xdr:nvCxnSpPr>
      <xdr:spPr>
        <a:xfrm>
          <a:off x="14782800" y="3071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19</xdr:row>
      <xdr:rowOff>9978</xdr:rowOff>
    </xdr:to>
    <xdr:cxnSp macro="">
      <xdr:nvCxnSpPr>
        <xdr:cNvPr id="135" name="直線コネクタ 134"/>
        <xdr:cNvCxnSpPr/>
      </xdr:nvCxnSpPr>
      <xdr:spPr>
        <a:xfrm flipV="1">
          <a:off x="13893800" y="30715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6" name="フローチャート: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7" name="テキスト ボックス 13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19</xdr:row>
      <xdr:rowOff>9978</xdr:rowOff>
    </xdr:to>
    <xdr:cxnSp macro="">
      <xdr:nvCxnSpPr>
        <xdr:cNvPr id="138" name="直線コネクタ 137"/>
        <xdr:cNvCxnSpPr/>
      </xdr:nvCxnSpPr>
      <xdr:spPr>
        <a:xfrm>
          <a:off x="13004800" y="3115129"/>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9" name="フローチャート: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2" name="テキスト ボックス 141"/>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1" name="テキスト ボックス 150"/>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2" name="楕円 151"/>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3" name="テキスト ボックス 152"/>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4" name="楕円 153"/>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5" name="テキスト ボックス 154"/>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児童医療費の増額等により</a:t>
          </a:r>
          <a:r>
            <a:rPr kumimoji="1" lang="ja-JP" altLang="ja-JP" sz="1100" b="0" i="0" baseline="0">
              <a:solidFill>
                <a:schemeClr val="dk1"/>
              </a:solidFill>
              <a:effectLst/>
              <a:latin typeface="+mn-lt"/>
              <a:ea typeface="+mn-ea"/>
              <a:cs typeface="+mn-cs"/>
            </a:rPr>
            <a:t>扶助費</a:t>
          </a:r>
          <a:r>
            <a:rPr kumimoji="1" lang="ja-JP" altLang="en-US" sz="1100" b="0" i="0" baseline="0">
              <a:solidFill>
                <a:schemeClr val="dk1"/>
              </a:solidFill>
              <a:effectLst/>
              <a:latin typeface="+mn-lt"/>
              <a:ea typeface="+mn-ea"/>
              <a:cs typeface="+mn-cs"/>
            </a:rPr>
            <a:t>が増額し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ポイント増となった。</a:t>
          </a:r>
          <a:r>
            <a:rPr kumimoji="1" lang="ja-JP" altLang="en-US" sz="1100" b="0" i="0" baseline="0">
              <a:solidFill>
                <a:schemeClr val="dk1"/>
              </a:solidFill>
              <a:effectLst/>
              <a:latin typeface="+mn-lt"/>
              <a:ea typeface="+mn-ea"/>
              <a:cs typeface="+mn-cs"/>
            </a:rPr>
            <a:t>児童福祉事業や</a:t>
          </a:r>
          <a:r>
            <a:rPr kumimoji="1" lang="ja-JP" altLang="ja-JP" sz="1100" b="0" i="0" baseline="0">
              <a:solidFill>
                <a:schemeClr val="dk1"/>
              </a:solidFill>
              <a:effectLst/>
              <a:latin typeface="+mn-lt"/>
              <a:ea typeface="+mn-ea"/>
              <a:cs typeface="+mn-cs"/>
            </a:rPr>
            <a:t>障がい福祉</a:t>
          </a:r>
          <a:r>
            <a:rPr kumimoji="1" lang="ja-JP" altLang="en-US" sz="1100" b="0" i="0" baseline="0">
              <a:solidFill>
                <a:schemeClr val="dk1"/>
              </a:solidFill>
              <a:effectLst/>
              <a:latin typeface="+mn-lt"/>
              <a:ea typeface="+mn-ea"/>
              <a:cs typeface="+mn-cs"/>
            </a:rPr>
            <a:t>事業</a:t>
          </a:r>
          <a:r>
            <a:rPr kumimoji="1" lang="ja-JP" altLang="ja-JP" sz="1100" b="0" i="0" baseline="0">
              <a:solidFill>
                <a:schemeClr val="dk1"/>
              </a:solidFill>
              <a:effectLst/>
              <a:latin typeface="+mn-lt"/>
              <a:ea typeface="+mn-ea"/>
              <a:cs typeface="+mn-cs"/>
            </a:rPr>
            <a:t>などの</a:t>
          </a:r>
          <a:r>
            <a:rPr kumimoji="1" lang="ja-JP" altLang="en-US" sz="1100" b="0" i="0" baseline="0">
              <a:solidFill>
                <a:schemeClr val="dk1"/>
              </a:solidFill>
              <a:effectLst/>
              <a:latin typeface="+mn-lt"/>
              <a:ea typeface="+mn-ea"/>
              <a:cs typeface="+mn-cs"/>
            </a:rPr>
            <a:t>社会保障関係経費</a:t>
          </a:r>
          <a:r>
            <a:rPr kumimoji="1" lang="ja-JP" altLang="ja-JP" sz="1100" b="0" i="0" baseline="0">
              <a:solidFill>
                <a:schemeClr val="dk1"/>
              </a:solidFill>
              <a:effectLst/>
              <a:latin typeface="+mn-lt"/>
              <a:ea typeface="+mn-ea"/>
              <a:cs typeface="+mn-cs"/>
            </a:rPr>
            <a:t>は増加傾向にあるため、扶助費の支出額は増える見込みである。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7" name="直線コネクタ 186"/>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69850</xdr:rowOff>
    </xdr:to>
    <xdr:cxnSp macro="">
      <xdr:nvCxnSpPr>
        <xdr:cNvPr id="192" name="直線コネクタ 191"/>
        <xdr:cNvCxnSpPr/>
      </xdr:nvCxnSpPr>
      <xdr:spPr>
        <a:xfrm>
          <a:off x="3987800" y="100221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3"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4" name="フローチャート: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78015</xdr:rowOff>
    </xdr:to>
    <xdr:cxnSp macro="">
      <xdr:nvCxnSpPr>
        <xdr:cNvPr id="195" name="直線コネクタ 194"/>
        <xdr:cNvCxnSpPr/>
      </xdr:nvCxnSpPr>
      <xdr:spPr>
        <a:xfrm>
          <a:off x="3098800" y="99404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59</xdr:row>
      <xdr:rowOff>37193</xdr:rowOff>
    </xdr:to>
    <xdr:cxnSp macro="">
      <xdr:nvCxnSpPr>
        <xdr:cNvPr id="198" name="直線コネクタ 197"/>
        <xdr:cNvCxnSpPr/>
      </xdr:nvCxnSpPr>
      <xdr:spPr>
        <a:xfrm flipV="1">
          <a:off x="2209800" y="99404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37193</xdr:rowOff>
    </xdr:to>
    <xdr:cxnSp macro="">
      <xdr:nvCxnSpPr>
        <xdr:cNvPr id="201" name="直線コネクタ 200"/>
        <xdr:cNvCxnSpPr/>
      </xdr:nvCxnSpPr>
      <xdr:spPr>
        <a:xfrm>
          <a:off x="1320800" y="100057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2" name="フローチャート: 判断 201"/>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3" name="テキスト ボックス 202"/>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4" name="フローチャート: 判断 20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5" name="テキスト ボックス 20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11" name="楕円 210"/>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2"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3" name="楕円 212"/>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4" name="テキスト ボックス 213"/>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17" name="楕円 216"/>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18" name="テキスト ボックス 217"/>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9" name="楕円 218"/>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0" name="テキスト ボックス 219"/>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各特別会計への繰出金が主な支出となっている。</a:t>
          </a:r>
          <a:r>
            <a:rPr kumimoji="1" lang="ja-JP" altLang="en-US" sz="1100" b="0" i="0" baseline="0">
              <a:solidFill>
                <a:schemeClr val="dk1"/>
              </a:solidFill>
              <a:effectLst/>
              <a:latin typeface="+mn-lt"/>
              <a:ea typeface="+mn-ea"/>
              <a:cs typeface="+mn-cs"/>
            </a:rPr>
            <a:t>令和５年度は、特定目的基金への積立てが減少したことが主な要因となり、２．１ポイント減少した。今後は、</a:t>
          </a:r>
          <a:r>
            <a:rPr kumimoji="1" lang="ja-JP" altLang="ja-JP" sz="1100" b="0" i="0" baseline="0">
              <a:solidFill>
                <a:schemeClr val="dk1"/>
              </a:solidFill>
              <a:effectLst/>
              <a:latin typeface="+mn-lt"/>
              <a:ea typeface="+mn-ea"/>
              <a:cs typeface="+mn-cs"/>
            </a:rPr>
            <a:t>高齢化</a:t>
          </a:r>
          <a:r>
            <a:rPr kumimoji="1" lang="ja-JP" altLang="en-US" sz="1100" b="0" i="0" baseline="0">
              <a:solidFill>
                <a:schemeClr val="dk1"/>
              </a:solidFill>
              <a:effectLst/>
              <a:latin typeface="+mn-lt"/>
              <a:ea typeface="+mn-ea"/>
              <a:cs typeface="+mn-cs"/>
            </a:rPr>
            <a:t>による</a:t>
          </a:r>
          <a:r>
            <a:rPr kumimoji="1" lang="ja-JP" altLang="ja-JP" sz="1100" b="0" i="0" baseline="0">
              <a:solidFill>
                <a:schemeClr val="dk1"/>
              </a:solidFill>
              <a:effectLst/>
              <a:latin typeface="+mn-lt"/>
              <a:ea typeface="+mn-ea"/>
              <a:cs typeface="+mn-cs"/>
            </a:rPr>
            <a:t>介護給付費の増加や介護予防の充実などにより増加が見込まれる。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50" name="直線コネクタ 249"/>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56</xdr:row>
      <xdr:rowOff>132443</xdr:rowOff>
    </xdr:to>
    <xdr:cxnSp macro="">
      <xdr:nvCxnSpPr>
        <xdr:cNvPr id="255" name="直線コネクタ 254"/>
        <xdr:cNvCxnSpPr/>
      </xdr:nvCxnSpPr>
      <xdr:spPr>
        <a:xfrm flipV="1">
          <a:off x="15671800" y="95050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6" name="その他平均値テキスト"/>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7" name="フローチャート: 判断 256"/>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132443</xdr:rowOff>
    </xdr:to>
    <xdr:cxnSp macro="">
      <xdr:nvCxnSpPr>
        <xdr:cNvPr id="258" name="直線コネクタ 257"/>
        <xdr:cNvCxnSpPr/>
      </xdr:nvCxnSpPr>
      <xdr:spPr>
        <a:xfrm>
          <a:off x="14782800" y="9624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9" name="フローチャート: 判断 258"/>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60" name="テキスト ボックス 259"/>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37193</xdr:rowOff>
    </xdr:to>
    <xdr:cxnSp macro="">
      <xdr:nvCxnSpPr>
        <xdr:cNvPr id="261" name="直線コネクタ 260"/>
        <xdr:cNvCxnSpPr/>
      </xdr:nvCxnSpPr>
      <xdr:spPr>
        <a:xfrm flipV="1">
          <a:off x="13893800" y="9624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2" name="フローチャート: 判断 261"/>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3" name="テキスト ボックス 262"/>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57</xdr:row>
      <xdr:rowOff>37193</xdr:rowOff>
    </xdr:to>
    <xdr:cxnSp macro="">
      <xdr:nvCxnSpPr>
        <xdr:cNvPr id="264" name="直線コネクタ 263"/>
        <xdr:cNvCxnSpPr/>
      </xdr:nvCxnSpPr>
      <xdr:spPr>
        <a:xfrm>
          <a:off x="13004800" y="94615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5" name="フローチャート: 判断 264"/>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6" name="テキスト ボックス 265"/>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7" name="フローチャート: 判断 266"/>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8" name="テキスト ボックス 267"/>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74" name="楕円 273"/>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75" name="その他該当値テキスト"/>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6" name="楕円 275"/>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77" name="テキスト ボックス 276"/>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8" name="楕円 277"/>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9" name="テキスト ボックス 278"/>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80" name="楕円 279"/>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81" name="テキスト ボックス 280"/>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2" name="楕円 281"/>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3" name="テキスト ボックス 282"/>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ja-JP" sz="1100" b="0" i="0" baseline="0">
              <a:solidFill>
                <a:schemeClr val="dk1"/>
              </a:solidFill>
              <a:effectLst/>
              <a:latin typeface="+mn-lt"/>
              <a:ea typeface="+mn-ea"/>
              <a:cs typeface="+mn-cs"/>
            </a:rPr>
            <a:t>クリーンパーク茂原の負担金の増額</a:t>
          </a:r>
          <a:r>
            <a:rPr kumimoji="1" lang="ja-JP" altLang="en-US" sz="1100" b="0" i="0" baseline="0">
              <a:solidFill>
                <a:schemeClr val="dk1"/>
              </a:solidFill>
              <a:effectLst/>
              <a:latin typeface="+mn-lt"/>
              <a:ea typeface="+mn-ea"/>
              <a:cs typeface="+mn-cs"/>
            </a:rPr>
            <a:t>や企業等設備導入奨励金交付事業等</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ポイント増加した。ごみ処理や救急医療、消防等の業務を近隣市町とともに運営する一部事務組合で共同処理しているため負担金を計上している。</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物価高騰等の影響から各事業の運営費は増額することが予想されるため、</a:t>
          </a:r>
          <a:r>
            <a:rPr kumimoji="1" lang="ja-JP" altLang="ja-JP" sz="1100" b="0" i="0" baseline="0">
              <a:solidFill>
                <a:schemeClr val="dk1"/>
              </a:solidFill>
              <a:effectLst/>
              <a:latin typeface="+mn-lt"/>
              <a:ea typeface="+mn-ea"/>
              <a:cs typeface="+mn-cs"/>
            </a:rPr>
            <a:t>負担金は増加</a:t>
          </a:r>
          <a:r>
            <a:rPr kumimoji="1" lang="ja-JP" altLang="en-US" sz="1100" b="0" i="0" baseline="0">
              <a:solidFill>
                <a:schemeClr val="dk1"/>
              </a:solidFill>
              <a:effectLst/>
              <a:latin typeface="+mn-lt"/>
              <a:ea typeface="+mn-ea"/>
              <a:cs typeface="+mn-cs"/>
            </a:rPr>
            <a:t>していく見込みである</a:t>
          </a:r>
          <a:r>
            <a:rPr kumimoji="1" lang="ja-JP" altLang="ja-JP" sz="1100" b="0" i="0" baseline="0">
              <a:solidFill>
                <a:schemeClr val="dk1"/>
              </a:solidFill>
              <a:effectLst/>
              <a:latin typeface="+mn-lt"/>
              <a:ea typeface="+mn-ea"/>
              <a:cs typeface="+mn-cs"/>
            </a:rPr>
            <a:t>。</a:t>
          </a:r>
          <a:endParaRPr kumimoji="1" lang="ja-JP" altLang="en-US" sz="1100" b="0" i="0" baseline="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8" name="直線コネクタ 307"/>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9"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10" name="直線コネクタ 309"/>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11"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2" name="直線コネクタ 311"/>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69850</xdr:rowOff>
    </xdr:to>
    <xdr:cxnSp macro="">
      <xdr:nvCxnSpPr>
        <xdr:cNvPr id="313" name="直線コネクタ 312"/>
        <xdr:cNvCxnSpPr/>
      </xdr:nvCxnSpPr>
      <xdr:spPr>
        <a:xfrm>
          <a:off x="15671800" y="63083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4"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5" name="フローチャート: 判断 314"/>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136144</xdr:rowOff>
    </xdr:to>
    <xdr:cxnSp macro="">
      <xdr:nvCxnSpPr>
        <xdr:cNvPr id="316" name="直線コネクタ 315"/>
        <xdr:cNvCxnSpPr/>
      </xdr:nvCxnSpPr>
      <xdr:spPr>
        <a:xfrm>
          <a:off x="14782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7" name="フローチャート: 判断 31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8" name="テキスト ボックス 31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37846</xdr:rowOff>
    </xdr:to>
    <xdr:cxnSp macro="">
      <xdr:nvCxnSpPr>
        <xdr:cNvPr id="319" name="直線コネクタ 318"/>
        <xdr:cNvCxnSpPr/>
      </xdr:nvCxnSpPr>
      <xdr:spPr>
        <a:xfrm flipV="1">
          <a:off x="13893800" y="62854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20" name="フローチャート: 判断 319"/>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1" name="テキスト ボックス 320"/>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37846</xdr:rowOff>
    </xdr:to>
    <xdr:cxnSp macro="">
      <xdr:nvCxnSpPr>
        <xdr:cNvPr id="322" name="直線コネクタ 321"/>
        <xdr:cNvCxnSpPr/>
      </xdr:nvCxnSpPr>
      <xdr:spPr>
        <a:xfrm>
          <a:off x="13004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3" name="フローチャート: 判断 322"/>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4" name="テキスト ボックス 323"/>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2" name="楕円 33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4" name="楕円 333"/>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35" name="テキスト ボックス 33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6" name="楕円 335"/>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7" name="テキスト ボックス 336"/>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8" name="楕円 337"/>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39" name="テキスト ボックス 338"/>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40" name="楕円 33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41" name="テキスト ボックス 340"/>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過年度に借り入れた資金の償還が完了したことにより、</a:t>
          </a:r>
          <a:r>
            <a:rPr kumimoji="1" lang="ja-JP" altLang="ja-JP" sz="1100" b="0" i="0" baseline="0">
              <a:solidFill>
                <a:schemeClr val="dk1"/>
              </a:solidFill>
              <a:effectLst/>
              <a:latin typeface="+mn-lt"/>
              <a:ea typeface="+mn-ea"/>
              <a:cs typeface="+mn-cs"/>
            </a:rPr>
            <a:t>公債費は</a:t>
          </a:r>
          <a:r>
            <a:rPr kumimoji="1" lang="ja-JP" altLang="en-US" sz="1100" b="0" i="0" baseline="0">
              <a:solidFill>
                <a:schemeClr val="dk1"/>
              </a:solidFill>
              <a:effectLst/>
              <a:latin typeface="+mn-lt"/>
              <a:ea typeface="+mn-ea"/>
              <a:cs typeface="+mn-cs"/>
            </a:rPr>
            <a:t>１．１ポイント減少</a:t>
          </a:r>
          <a:r>
            <a:rPr kumimoji="1" lang="ja-JP" altLang="ja-JP" sz="1100" b="0" i="0" baseline="0">
              <a:solidFill>
                <a:schemeClr val="dk1"/>
              </a:solidFill>
              <a:effectLst/>
              <a:latin typeface="+mn-lt"/>
              <a:ea typeface="+mn-ea"/>
              <a:cs typeface="+mn-cs"/>
            </a:rPr>
            <a:t>した。今後</a:t>
          </a:r>
          <a:r>
            <a:rPr kumimoji="1" lang="ja-JP" altLang="en-US" sz="1100" b="0" i="0" baseline="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公共施設の</a:t>
          </a:r>
          <a:r>
            <a:rPr kumimoji="1" lang="ja-JP" altLang="en-US" sz="1100" b="0" i="0" baseline="0">
              <a:solidFill>
                <a:schemeClr val="dk1"/>
              </a:solidFill>
              <a:effectLst/>
              <a:latin typeface="+mn-lt"/>
              <a:ea typeface="+mn-ea"/>
              <a:cs typeface="+mn-cs"/>
            </a:rPr>
            <a:t>大規模改修</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が控えていることから、</a:t>
          </a:r>
          <a:r>
            <a:rPr kumimoji="1" lang="ja-JP" altLang="ja-JP" sz="1100" b="0" i="0" baseline="0">
              <a:solidFill>
                <a:schemeClr val="dk1"/>
              </a:solidFill>
              <a:effectLst/>
              <a:latin typeface="+mn-lt"/>
              <a:ea typeface="+mn-ea"/>
              <a:cs typeface="+mn-cs"/>
            </a:rPr>
            <a:t>公債費も増加する見込みである。公共施設等総合管理計画に基づき、事業の平準化を</a:t>
          </a:r>
          <a:r>
            <a:rPr kumimoji="1" lang="ja-JP" altLang="en-US" sz="1100" b="0" i="0" baseline="0">
              <a:solidFill>
                <a:schemeClr val="dk1"/>
              </a:solidFill>
              <a:effectLst/>
              <a:latin typeface="+mn-lt"/>
              <a:ea typeface="+mn-ea"/>
              <a:cs typeface="+mn-cs"/>
            </a:rPr>
            <a:t>図り、基金と起債を適正に活用していく。</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7" name="直線コネクタ 366"/>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8" name="公債費最小値テキスト"/>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9" name="直線コネクタ 368"/>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70"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71" name="直線コネクタ 370"/>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77</xdr:row>
      <xdr:rowOff>24130</xdr:rowOff>
    </xdr:to>
    <xdr:cxnSp macro="">
      <xdr:nvCxnSpPr>
        <xdr:cNvPr id="372" name="直線コネクタ 371"/>
        <xdr:cNvCxnSpPr/>
      </xdr:nvCxnSpPr>
      <xdr:spPr>
        <a:xfrm flipV="1">
          <a:off x="3987800" y="131251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3" name="公債費平均値テキスト"/>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4" name="フローチャート: 判断 373"/>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77</xdr:row>
      <xdr:rowOff>24130</xdr:rowOff>
    </xdr:to>
    <xdr:cxnSp macro="">
      <xdr:nvCxnSpPr>
        <xdr:cNvPr id="375" name="直線コネクタ 374"/>
        <xdr:cNvCxnSpPr/>
      </xdr:nvCxnSpPr>
      <xdr:spPr>
        <a:xfrm>
          <a:off x="3098800" y="13152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6" name="フローチャート: 判断 375"/>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7" name="テキスト ボックス 376"/>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168148</xdr:rowOff>
    </xdr:to>
    <xdr:cxnSp macro="">
      <xdr:nvCxnSpPr>
        <xdr:cNvPr id="378" name="直線コネクタ 377"/>
        <xdr:cNvCxnSpPr/>
      </xdr:nvCxnSpPr>
      <xdr:spPr>
        <a:xfrm flipV="1">
          <a:off x="2209800" y="13152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9" name="フローチャート: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168148</xdr:rowOff>
    </xdr:to>
    <xdr:cxnSp macro="">
      <xdr:nvCxnSpPr>
        <xdr:cNvPr id="381" name="直線コネクタ 380"/>
        <xdr:cNvCxnSpPr/>
      </xdr:nvCxnSpPr>
      <xdr:spPr>
        <a:xfrm>
          <a:off x="1320800" y="13116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2" name="フローチャート: 判断 381"/>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3" name="テキスト ボックス 382"/>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91" name="楕円 390"/>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92"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3" name="楕円 392"/>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4" name="テキスト ボックス 39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5" name="楕円 394"/>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6" name="テキスト ボックス 395"/>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7" name="楕円 396"/>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8" name="テキスト ボックス 39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9" name="楕円 398"/>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400" name="テキスト ボックス 399"/>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補助費等や人件費、扶助費、物件費における</a:t>
          </a:r>
          <a:r>
            <a:rPr kumimoji="1" lang="ja-JP" altLang="ja-JP" sz="1100">
              <a:solidFill>
                <a:schemeClr val="dk1"/>
              </a:solidFill>
              <a:effectLst/>
              <a:latin typeface="+mn-lt"/>
              <a:ea typeface="+mn-ea"/>
              <a:cs typeface="+mn-cs"/>
            </a:rPr>
            <a:t>経常支出</a:t>
          </a:r>
          <a:r>
            <a:rPr kumimoji="1" lang="ja-JP" altLang="en-US" sz="1100">
              <a:solidFill>
                <a:schemeClr val="dk1"/>
              </a:solidFill>
              <a:effectLst/>
              <a:latin typeface="+mn-lt"/>
              <a:ea typeface="+mn-ea"/>
              <a:cs typeface="+mn-cs"/>
            </a:rPr>
            <a:t>が増加した</a:t>
          </a:r>
          <a:r>
            <a:rPr kumimoji="1" lang="ja-JP" altLang="ja-JP" sz="1100">
              <a:solidFill>
                <a:schemeClr val="dk1"/>
              </a:solidFill>
              <a:effectLst/>
              <a:latin typeface="+mn-lt"/>
              <a:ea typeface="+mn-ea"/>
              <a:cs typeface="+mn-cs"/>
            </a:rPr>
            <a:t>ため、前年度より２．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物価高騰等の影響を考慮すると、経常経費全体において、経費が増加していくことが見込まれる。また、</a:t>
          </a:r>
          <a:r>
            <a:rPr kumimoji="1" lang="ja-JP" altLang="ja-JP" sz="1100" b="0" i="0" baseline="0">
              <a:solidFill>
                <a:schemeClr val="dk1"/>
              </a:solidFill>
              <a:effectLst/>
              <a:latin typeface="+mn-lt"/>
              <a:ea typeface="+mn-ea"/>
              <a:cs typeface="+mn-cs"/>
            </a:rPr>
            <a:t>子育て支援や障がい福祉等の社会保障経費</a:t>
          </a:r>
          <a:r>
            <a:rPr kumimoji="1" lang="ja-JP" altLang="en-US" sz="1100" b="0" i="0" baseline="0">
              <a:solidFill>
                <a:schemeClr val="dk1"/>
              </a:solidFill>
              <a:effectLst/>
              <a:latin typeface="+mn-lt"/>
              <a:ea typeface="+mn-ea"/>
              <a:cs typeface="+mn-cs"/>
            </a:rPr>
            <a:t>も需要が増えていくことが予想される。</a:t>
          </a:r>
          <a:r>
            <a:rPr kumimoji="1" lang="ja-JP" altLang="ja-JP" sz="1100" b="0" i="0" baseline="0">
              <a:solidFill>
                <a:schemeClr val="dk1"/>
              </a:solidFill>
              <a:effectLst/>
              <a:latin typeface="+mn-lt"/>
              <a:ea typeface="+mn-ea"/>
              <a:cs typeface="+mn-cs"/>
            </a:rPr>
            <a:t>事務事業の見直しを行い町税収入に合った財政運営を維持していく。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6" name="直線コネクタ 425"/>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9" name="公債費以外最大値テキスト"/>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30" name="直線コネクタ 429"/>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33274</xdr:rowOff>
    </xdr:to>
    <xdr:cxnSp macro="">
      <xdr:nvCxnSpPr>
        <xdr:cNvPr id="431" name="直線コネクタ 430"/>
        <xdr:cNvCxnSpPr/>
      </xdr:nvCxnSpPr>
      <xdr:spPr>
        <a:xfrm>
          <a:off x="15671800" y="131114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2"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3" name="フローチャート: 判断 432"/>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81280</xdr:rowOff>
    </xdr:to>
    <xdr:cxnSp macro="">
      <xdr:nvCxnSpPr>
        <xdr:cNvPr id="434" name="直線コネクタ 433"/>
        <xdr:cNvCxnSpPr/>
      </xdr:nvCxnSpPr>
      <xdr:spPr>
        <a:xfrm>
          <a:off x="14782800" y="129834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5" name="フローチャート: 判断 434"/>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6" name="テキスト ボックス 435"/>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77</xdr:row>
      <xdr:rowOff>170435</xdr:rowOff>
    </xdr:to>
    <xdr:cxnSp macro="">
      <xdr:nvCxnSpPr>
        <xdr:cNvPr id="437" name="直線コネクタ 436"/>
        <xdr:cNvCxnSpPr/>
      </xdr:nvCxnSpPr>
      <xdr:spPr>
        <a:xfrm flipV="1">
          <a:off x="13893800" y="12983464"/>
          <a:ext cx="889000" cy="3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8" name="フローチャート: 判断 437"/>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9" name="テキスト ボックス 438"/>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77</xdr:row>
      <xdr:rowOff>170435</xdr:rowOff>
    </xdr:to>
    <xdr:cxnSp macro="">
      <xdr:nvCxnSpPr>
        <xdr:cNvPr id="440" name="直線コネクタ 439"/>
        <xdr:cNvCxnSpPr/>
      </xdr:nvCxnSpPr>
      <xdr:spPr>
        <a:xfrm>
          <a:off x="13004800" y="1302918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41" name="フローチャート: 判断 440"/>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2" name="テキスト ボックス 441"/>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3" name="フローチャート: 判断 442"/>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4" name="テキスト ボックス 443"/>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50" name="楕円 449"/>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170451</xdr:rowOff>
    </xdr:from>
    <xdr:ext cx="762000" cy="259045"/>
    <xdr:sp macro="" textlink="">
      <xdr:nvSpPr>
        <xdr:cNvPr id="451" name="公債費以外該当値テキスト"/>
        <xdr:cNvSpPr txBox="1"/>
      </xdr:nvSpPr>
      <xdr:spPr>
        <a:xfrm>
          <a:off x="16598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2" name="楕円 451"/>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3" name="テキスト ボックス 452"/>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54" name="楕円 453"/>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55" name="テキスト ボックス 454"/>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6" name="楕円 455"/>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7" name="テキスト ボックス 456"/>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8" name="楕円 457"/>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9" name="テキスト ボックス 458"/>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123590</xdr:rowOff>
    </xdr:from>
    <xdr:to>
      <xdr:col>29</xdr:col>
      <xdr:colOff>127000</xdr:colOff>
      <xdr:row>19</xdr:row>
      <xdr:rowOff>161233</xdr:rowOff>
    </xdr:to>
    <xdr:cxnSp macro="">
      <xdr:nvCxnSpPr>
        <xdr:cNvPr id="50" name="直線コネクタ 49"/>
        <xdr:cNvCxnSpPr/>
      </xdr:nvCxnSpPr>
      <xdr:spPr bwMode="auto">
        <a:xfrm>
          <a:off x="5003800" y="3428765"/>
          <a:ext cx="6477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123590</xdr:rowOff>
    </xdr:from>
    <xdr:to>
      <xdr:col>26</xdr:col>
      <xdr:colOff>50800</xdr:colOff>
      <xdr:row>19</xdr:row>
      <xdr:rowOff>144678</xdr:rowOff>
    </xdr:to>
    <xdr:cxnSp macro="">
      <xdr:nvCxnSpPr>
        <xdr:cNvPr id="53" name="直線コネクタ 52"/>
        <xdr:cNvCxnSpPr/>
      </xdr:nvCxnSpPr>
      <xdr:spPr bwMode="auto">
        <a:xfrm flipV="1">
          <a:off x="4305300" y="3428765"/>
          <a:ext cx="698500" cy="2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144678</xdr:rowOff>
    </xdr:from>
    <xdr:to>
      <xdr:col>22</xdr:col>
      <xdr:colOff>114300</xdr:colOff>
      <xdr:row>19</xdr:row>
      <xdr:rowOff>170396</xdr:rowOff>
    </xdr:to>
    <xdr:cxnSp macro="">
      <xdr:nvCxnSpPr>
        <xdr:cNvPr id="56" name="直線コネクタ 55"/>
        <xdr:cNvCxnSpPr/>
      </xdr:nvCxnSpPr>
      <xdr:spPr bwMode="auto">
        <a:xfrm flipV="1">
          <a:off x="3606800" y="3449853"/>
          <a:ext cx="698500" cy="2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164509</xdr:rowOff>
    </xdr:from>
    <xdr:to>
      <xdr:col>18</xdr:col>
      <xdr:colOff>177800</xdr:colOff>
      <xdr:row>19</xdr:row>
      <xdr:rowOff>170396</xdr:rowOff>
    </xdr:to>
    <xdr:cxnSp macro="">
      <xdr:nvCxnSpPr>
        <xdr:cNvPr id="59" name="直線コネクタ 58"/>
        <xdr:cNvCxnSpPr/>
      </xdr:nvCxnSpPr>
      <xdr:spPr bwMode="auto">
        <a:xfrm>
          <a:off x="2908300" y="3469684"/>
          <a:ext cx="698500" cy="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110433</xdr:rowOff>
    </xdr:from>
    <xdr:to>
      <xdr:col>29</xdr:col>
      <xdr:colOff>177800</xdr:colOff>
      <xdr:row>20</xdr:row>
      <xdr:rowOff>40583</xdr:rowOff>
    </xdr:to>
    <xdr:sp macro="" textlink="">
      <xdr:nvSpPr>
        <xdr:cNvPr id="69" name="楕円 68"/>
        <xdr:cNvSpPr/>
      </xdr:nvSpPr>
      <xdr:spPr bwMode="auto">
        <a:xfrm>
          <a:off x="5600700" y="3415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19010</xdr:rowOff>
    </xdr:from>
    <xdr:ext cx="762000" cy="259045"/>
    <xdr:sp macro="" textlink="">
      <xdr:nvSpPr>
        <xdr:cNvPr id="70" name="人口1人当たり決算額の推移該当値テキスト130"/>
        <xdr:cNvSpPr txBox="1"/>
      </xdr:nvSpPr>
      <xdr:spPr>
        <a:xfrm>
          <a:off x="5740400" y="332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72790</xdr:rowOff>
    </xdr:from>
    <xdr:to>
      <xdr:col>26</xdr:col>
      <xdr:colOff>101600</xdr:colOff>
      <xdr:row>20</xdr:row>
      <xdr:rowOff>2940</xdr:rowOff>
    </xdr:to>
    <xdr:sp macro="" textlink="">
      <xdr:nvSpPr>
        <xdr:cNvPr id="71" name="楕円 70"/>
        <xdr:cNvSpPr/>
      </xdr:nvSpPr>
      <xdr:spPr bwMode="auto">
        <a:xfrm>
          <a:off x="4953000" y="3377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159167</xdr:rowOff>
    </xdr:from>
    <xdr:ext cx="736600" cy="259045"/>
    <xdr:sp macro="" textlink="">
      <xdr:nvSpPr>
        <xdr:cNvPr id="72" name="テキスト ボックス 71"/>
        <xdr:cNvSpPr txBox="1"/>
      </xdr:nvSpPr>
      <xdr:spPr>
        <a:xfrm>
          <a:off x="4622800" y="346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93878</xdr:rowOff>
    </xdr:from>
    <xdr:to>
      <xdr:col>22</xdr:col>
      <xdr:colOff>165100</xdr:colOff>
      <xdr:row>20</xdr:row>
      <xdr:rowOff>24028</xdr:rowOff>
    </xdr:to>
    <xdr:sp macro="" textlink="">
      <xdr:nvSpPr>
        <xdr:cNvPr id="73" name="楕円 72"/>
        <xdr:cNvSpPr/>
      </xdr:nvSpPr>
      <xdr:spPr bwMode="auto">
        <a:xfrm>
          <a:off x="4254500" y="3399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8805</xdr:rowOff>
    </xdr:from>
    <xdr:ext cx="762000" cy="259045"/>
    <xdr:sp macro="" textlink="">
      <xdr:nvSpPr>
        <xdr:cNvPr id="74" name="テキスト ボックス 73"/>
        <xdr:cNvSpPr txBox="1"/>
      </xdr:nvSpPr>
      <xdr:spPr>
        <a:xfrm>
          <a:off x="3924300" y="348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119596</xdr:rowOff>
    </xdr:from>
    <xdr:to>
      <xdr:col>19</xdr:col>
      <xdr:colOff>38100</xdr:colOff>
      <xdr:row>20</xdr:row>
      <xdr:rowOff>49746</xdr:rowOff>
    </xdr:to>
    <xdr:sp macro="" textlink="">
      <xdr:nvSpPr>
        <xdr:cNvPr id="75" name="楕円 74"/>
        <xdr:cNvSpPr/>
      </xdr:nvSpPr>
      <xdr:spPr bwMode="auto">
        <a:xfrm>
          <a:off x="3556000" y="342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34523</xdr:rowOff>
    </xdr:from>
    <xdr:ext cx="762000" cy="259045"/>
    <xdr:sp macro="" textlink="">
      <xdr:nvSpPr>
        <xdr:cNvPr id="76" name="テキスト ボックス 75"/>
        <xdr:cNvSpPr txBox="1"/>
      </xdr:nvSpPr>
      <xdr:spPr>
        <a:xfrm>
          <a:off x="3225800" y="351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113709</xdr:rowOff>
    </xdr:from>
    <xdr:to>
      <xdr:col>15</xdr:col>
      <xdr:colOff>101600</xdr:colOff>
      <xdr:row>20</xdr:row>
      <xdr:rowOff>43859</xdr:rowOff>
    </xdr:to>
    <xdr:sp macro="" textlink="">
      <xdr:nvSpPr>
        <xdr:cNvPr id="77" name="楕円 76"/>
        <xdr:cNvSpPr/>
      </xdr:nvSpPr>
      <xdr:spPr bwMode="auto">
        <a:xfrm>
          <a:off x="2857500" y="341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28636</xdr:rowOff>
    </xdr:from>
    <xdr:ext cx="762000" cy="259045"/>
    <xdr:sp macro="" textlink="">
      <xdr:nvSpPr>
        <xdr:cNvPr id="78" name="テキスト ボックス 77"/>
        <xdr:cNvSpPr txBox="1"/>
      </xdr:nvSpPr>
      <xdr:spPr>
        <a:xfrm>
          <a:off x="2527300" y="350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109659</xdr:rowOff>
    </xdr:from>
    <xdr:to>
      <xdr:col>29</xdr:col>
      <xdr:colOff>127000</xdr:colOff>
      <xdr:row>36</xdr:row>
      <xdr:rowOff>127359</xdr:rowOff>
    </xdr:to>
    <xdr:cxnSp macro="">
      <xdr:nvCxnSpPr>
        <xdr:cNvPr id="114" name="直線コネクタ 113"/>
        <xdr:cNvCxnSpPr/>
      </xdr:nvCxnSpPr>
      <xdr:spPr bwMode="auto">
        <a:xfrm flipV="1">
          <a:off x="5003800" y="7062909"/>
          <a:ext cx="6477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94436</xdr:rowOff>
    </xdr:from>
    <xdr:ext cx="762000" cy="259045"/>
    <xdr:sp macro="" textlink="">
      <xdr:nvSpPr>
        <xdr:cNvPr id="115" name="人口1人当たり決算額の推移平均値テキスト445"/>
        <xdr:cNvSpPr txBox="1"/>
      </xdr:nvSpPr>
      <xdr:spPr>
        <a:xfrm>
          <a:off x="5740400" y="704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127359</xdr:rowOff>
    </xdr:from>
    <xdr:to>
      <xdr:col>26</xdr:col>
      <xdr:colOff>50800</xdr:colOff>
      <xdr:row>37</xdr:row>
      <xdr:rowOff>46827</xdr:rowOff>
    </xdr:to>
    <xdr:cxnSp macro="">
      <xdr:nvCxnSpPr>
        <xdr:cNvPr id="117" name="直線コネクタ 116"/>
        <xdr:cNvCxnSpPr/>
      </xdr:nvCxnSpPr>
      <xdr:spPr bwMode="auto">
        <a:xfrm flipV="1">
          <a:off x="4305300" y="7080609"/>
          <a:ext cx="698500" cy="9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46827</xdr:rowOff>
    </xdr:from>
    <xdr:to>
      <xdr:col>22</xdr:col>
      <xdr:colOff>114300</xdr:colOff>
      <xdr:row>37</xdr:row>
      <xdr:rowOff>97772</xdr:rowOff>
    </xdr:to>
    <xdr:cxnSp macro="">
      <xdr:nvCxnSpPr>
        <xdr:cNvPr id="120" name="直線コネクタ 119"/>
        <xdr:cNvCxnSpPr/>
      </xdr:nvCxnSpPr>
      <xdr:spPr bwMode="auto">
        <a:xfrm flipV="1">
          <a:off x="3606800" y="7171527"/>
          <a:ext cx="698500" cy="50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97772</xdr:rowOff>
    </xdr:from>
    <xdr:to>
      <xdr:col>18</xdr:col>
      <xdr:colOff>177800</xdr:colOff>
      <xdr:row>37</xdr:row>
      <xdr:rowOff>134479</xdr:rowOff>
    </xdr:to>
    <xdr:cxnSp macro="">
      <xdr:nvCxnSpPr>
        <xdr:cNvPr id="123" name="直線コネクタ 122"/>
        <xdr:cNvCxnSpPr/>
      </xdr:nvCxnSpPr>
      <xdr:spPr bwMode="auto">
        <a:xfrm flipV="1">
          <a:off x="2908300" y="7222472"/>
          <a:ext cx="698500" cy="3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58859</xdr:rowOff>
    </xdr:from>
    <xdr:to>
      <xdr:col>29</xdr:col>
      <xdr:colOff>177800</xdr:colOff>
      <xdr:row>36</xdr:row>
      <xdr:rowOff>160459</xdr:rowOff>
    </xdr:to>
    <xdr:sp macro="" textlink="">
      <xdr:nvSpPr>
        <xdr:cNvPr id="133" name="楕円 132"/>
        <xdr:cNvSpPr/>
      </xdr:nvSpPr>
      <xdr:spPr bwMode="auto">
        <a:xfrm>
          <a:off x="5600700" y="701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246836</xdr:rowOff>
    </xdr:from>
    <xdr:ext cx="762000" cy="259045"/>
    <xdr:sp macro="" textlink="">
      <xdr:nvSpPr>
        <xdr:cNvPr id="134" name="人口1人当たり決算額の推移該当値テキスト445"/>
        <xdr:cNvSpPr txBox="1"/>
      </xdr:nvSpPr>
      <xdr:spPr>
        <a:xfrm>
          <a:off x="5740400" y="685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76559</xdr:rowOff>
    </xdr:from>
    <xdr:to>
      <xdr:col>26</xdr:col>
      <xdr:colOff>101600</xdr:colOff>
      <xdr:row>37</xdr:row>
      <xdr:rowOff>6709</xdr:rowOff>
    </xdr:to>
    <xdr:sp macro="" textlink="">
      <xdr:nvSpPr>
        <xdr:cNvPr id="135" name="楕円 134"/>
        <xdr:cNvSpPr/>
      </xdr:nvSpPr>
      <xdr:spPr bwMode="auto">
        <a:xfrm>
          <a:off x="4953000" y="702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188336</xdr:rowOff>
    </xdr:from>
    <xdr:ext cx="736600" cy="259045"/>
    <xdr:sp macro="" textlink="">
      <xdr:nvSpPr>
        <xdr:cNvPr id="136" name="テキスト ボックス 135"/>
        <xdr:cNvSpPr txBox="1"/>
      </xdr:nvSpPr>
      <xdr:spPr>
        <a:xfrm>
          <a:off x="4622800" y="679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167477</xdr:rowOff>
    </xdr:from>
    <xdr:to>
      <xdr:col>22</xdr:col>
      <xdr:colOff>165100</xdr:colOff>
      <xdr:row>37</xdr:row>
      <xdr:rowOff>97627</xdr:rowOff>
    </xdr:to>
    <xdr:sp macro="" textlink="">
      <xdr:nvSpPr>
        <xdr:cNvPr id="137" name="楕円 136"/>
        <xdr:cNvSpPr/>
      </xdr:nvSpPr>
      <xdr:spPr bwMode="auto">
        <a:xfrm>
          <a:off x="4254500" y="712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82404</xdr:rowOff>
    </xdr:from>
    <xdr:ext cx="762000" cy="259045"/>
    <xdr:sp macro="" textlink="">
      <xdr:nvSpPr>
        <xdr:cNvPr id="138" name="テキスト ボックス 137"/>
        <xdr:cNvSpPr txBox="1"/>
      </xdr:nvSpPr>
      <xdr:spPr>
        <a:xfrm>
          <a:off x="3924300" y="720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46972</xdr:rowOff>
    </xdr:from>
    <xdr:to>
      <xdr:col>19</xdr:col>
      <xdr:colOff>38100</xdr:colOff>
      <xdr:row>37</xdr:row>
      <xdr:rowOff>148572</xdr:rowOff>
    </xdr:to>
    <xdr:sp macro="" textlink="">
      <xdr:nvSpPr>
        <xdr:cNvPr id="139" name="楕円 138"/>
        <xdr:cNvSpPr/>
      </xdr:nvSpPr>
      <xdr:spPr bwMode="auto">
        <a:xfrm>
          <a:off x="3556000" y="717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133349</xdr:rowOff>
    </xdr:from>
    <xdr:ext cx="762000" cy="259045"/>
    <xdr:sp macro="" textlink="">
      <xdr:nvSpPr>
        <xdr:cNvPr id="140" name="テキスト ボックス 139"/>
        <xdr:cNvSpPr txBox="1"/>
      </xdr:nvSpPr>
      <xdr:spPr>
        <a:xfrm>
          <a:off x="3225800" y="72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83679</xdr:rowOff>
    </xdr:from>
    <xdr:to>
      <xdr:col>15</xdr:col>
      <xdr:colOff>101600</xdr:colOff>
      <xdr:row>37</xdr:row>
      <xdr:rowOff>185279</xdr:rowOff>
    </xdr:to>
    <xdr:sp macro="" textlink="">
      <xdr:nvSpPr>
        <xdr:cNvPr id="141" name="楕円 140"/>
        <xdr:cNvSpPr/>
      </xdr:nvSpPr>
      <xdr:spPr bwMode="auto">
        <a:xfrm>
          <a:off x="2857500" y="720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170056</xdr:rowOff>
    </xdr:from>
    <xdr:ext cx="762000" cy="259045"/>
    <xdr:sp macro="" textlink="">
      <xdr:nvSpPr>
        <xdr:cNvPr id="142" name="テキスト ボックス 141"/>
        <xdr:cNvSpPr txBox="1"/>
      </xdr:nvSpPr>
      <xdr:spPr>
        <a:xfrm>
          <a:off x="2527300" y="729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31,012
30,426
54.39
14,332,356
13,455,015
712,607
7,464,535
6,080,649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34397</xdr:rowOff>
    </xdr:from>
    <xdr:to>
      <xdr:col>24</xdr:col>
      <xdr:colOff>63500</xdr:colOff>
      <xdr:row>38</xdr:row>
      <xdr:rowOff>73178</xdr:rowOff>
    </xdr:to>
    <xdr:cxnSp macro="">
      <xdr:nvCxnSpPr>
        <xdr:cNvPr id="63" name="直線コネクタ 62"/>
        <xdr:cNvCxnSpPr/>
      </xdr:nvCxnSpPr>
      <xdr:spPr>
        <a:xfrm flipV="1">
          <a:off x="3797300" y="6549497"/>
          <a:ext cx="838200" cy="3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73178</xdr:rowOff>
    </xdr:from>
    <xdr:to>
      <xdr:col>19</xdr:col>
      <xdr:colOff>177800</xdr:colOff>
      <xdr:row>38</xdr:row>
      <xdr:rowOff>74516</xdr:rowOff>
    </xdr:to>
    <xdr:cxnSp macro="">
      <xdr:nvCxnSpPr>
        <xdr:cNvPr id="66" name="直線コネクタ 65"/>
        <xdr:cNvCxnSpPr/>
      </xdr:nvCxnSpPr>
      <xdr:spPr>
        <a:xfrm flipV="1">
          <a:off x="2908300" y="6588278"/>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74516</xdr:rowOff>
    </xdr:from>
    <xdr:to>
      <xdr:col>15</xdr:col>
      <xdr:colOff>50800</xdr:colOff>
      <xdr:row>38</xdr:row>
      <xdr:rowOff>115012</xdr:rowOff>
    </xdr:to>
    <xdr:cxnSp macro="">
      <xdr:nvCxnSpPr>
        <xdr:cNvPr id="69" name="直線コネクタ 68"/>
        <xdr:cNvCxnSpPr/>
      </xdr:nvCxnSpPr>
      <xdr:spPr>
        <a:xfrm flipV="1">
          <a:off x="2019300" y="6589616"/>
          <a:ext cx="889000" cy="4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111206</xdr:rowOff>
    </xdr:from>
    <xdr:to>
      <xdr:col>10</xdr:col>
      <xdr:colOff>114300</xdr:colOff>
      <xdr:row>38</xdr:row>
      <xdr:rowOff>115012</xdr:rowOff>
    </xdr:to>
    <xdr:cxnSp macro="">
      <xdr:nvCxnSpPr>
        <xdr:cNvPr id="72" name="直線コネクタ 71"/>
        <xdr:cNvCxnSpPr/>
      </xdr:nvCxnSpPr>
      <xdr:spPr>
        <a:xfrm>
          <a:off x="1130300" y="6626306"/>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155047</xdr:rowOff>
    </xdr:from>
    <xdr:to>
      <xdr:col>24</xdr:col>
      <xdr:colOff>114300</xdr:colOff>
      <xdr:row>38</xdr:row>
      <xdr:rowOff>85197</xdr:rowOff>
    </xdr:to>
    <xdr:sp macro="" textlink="">
      <xdr:nvSpPr>
        <xdr:cNvPr id="82" name="楕円 81"/>
        <xdr:cNvSpPr/>
      </xdr:nvSpPr>
      <xdr:spPr>
        <a:xfrm>
          <a:off x="4584700" y="64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69974</xdr:rowOff>
    </xdr:from>
    <xdr:ext cx="534377" cy="259045"/>
    <xdr:sp macro="" textlink="">
      <xdr:nvSpPr>
        <xdr:cNvPr id="83" name="人件費該当値テキスト"/>
        <xdr:cNvSpPr txBox="1"/>
      </xdr:nvSpPr>
      <xdr:spPr>
        <a:xfrm>
          <a:off x="4686300" y="64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22378</xdr:rowOff>
    </xdr:from>
    <xdr:to>
      <xdr:col>20</xdr:col>
      <xdr:colOff>38100</xdr:colOff>
      <xdr:row>38</xdr:row>
      <xdr:rowOff>123978</xdr:rowOff>
    </xdr:to>
    <xdr:sp macro="" textlink="">
      <xdr:nvSpPr>
        <xdr:cNvPr id="84" name="楕円 83"/>
        <xdr:cNvSpPr/>
      </xdr:nvSpPr>
      <xdr:spPr>
        <a:xfrm>
          <a:off x="3746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115105</xdr:rowOff>
    </xdr:from>
    <xdr:ext cx="534377" cy="259045"/>
    <xdr:sp macro="" textlink="">
      <xdr:nvSpPr>
        <xdr:cNvPr id="85" name="テキスト ボックス 84"/>
        <xdr:cNvSpPr txBox="1"/>
      </xdr:nvSpPr>
      <xdr:spPr>
        <a:xfrm>
          <a:off x="3530111" y="66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23716</xdr:rowOff>
    </xdr:from>
    <xdr:to>
      <xdr:col>15</xdr:col>
      <xdr:colOff>101600</xdr:colOff>
      <xdr:row>38</xdr:row>
      <xdr:rowOff>125316</xdr:rowOff>
    </xdr:to>
    <xdr:sp macro="" textlink="">
      <xdr:nvSpPr>
        <xdr:cNvPr id="86" name="楕円 85"/>
        <xdr:cNvSpPr/>
      </xdr:nvSpPr>
      <xdr:spPr>
        <a:xfrm>
          <a:off x="2857500" y="65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116443</xdr:rowOff>
    </xdr:from>
    <xdr:ext cx="534377" cy="259045"/>
    <xdr:sp macro="" textlink="">
      <xdr:nvSpPr>
        <xdr:cNvPr id="87" name="テキスト ボックス 86"/>
        <xdr:cNvSpPr txBox="1"/>
      </xdr:nvSpPr>
      <xdr:spPr>
        <a:xfrm>
          <a:off x="2641111" y="66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64212</xdr:rowOff>
    </xdr:from>
    <xdr:to>
      <xdr:col>10</xdr:col>
      <xdr:colOff>165100</xdr:colOff>
      <xdr:row>38</xdr:row>
      <xdr:rowOff>165812</xdr:rowOff>
    </xdr:to>
    <xdr:sp macro="" textlink="">
      <xdr:nvSpPr>
        <xdr:cNvPr id="88" name="楕円 87"/>
        <xdr:cNvSpPr/>
      </xdr:nvSpPr>
      <xdr:spPr>
        <a:xfrm>
          <a:off x="1968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156939</xdr:rowOff>
    </xdr:from>
    <xdr:ext cx="534377" cy="259045"/>
    <xdr:sp macro="" textlink="">
      <xdr:nvSpPr>
        <xdr:cNvPr id="89" name="テキスト ボックス 88"/>
        <xdr:cNvSpPr txBox="1"/>
      </xdr:nvSpPr>
      <xdr:spPr>
        <a:xfrm>
          <a:off x="1752111" y="66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60406</xdr:rowOff>
    </xdr:from>
    <xdr:to>
      <xdr:col>6</xdr:col>
      <xdr:colOff>38100</xdr:colOff>
      <xdr:row>38</xdr:row>
      <xdr:rowOff>162006</xdr:rowOff>
    </xdr:to>
    <xdr:sp macro="" textlink="">
      <xdr:nvSpPr>
        <xdr:cNvPr id="90" name="楕円 89"/>
        <xdr:cNvSpPr/>
      </xdr:nvSpPr>
      <xdr:spPr>
        <a:xfrm>
          <a:off x="1079500" y="65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153133</xdr:rowOff>
    </xdr:from>
    <xdr:ext cx="534377" cy="259045"/>
    <xdr:sp macro="" textlink="">
      <xdr:nvSpPr>
        <xdr:cNvPr id="91" name="テキスト ボックス 90"/>
        <xdr:cNvSpPr txBox="1"/>
      </xdr:nvSpPr>
      <xdr:spPr>
        <a:xfrm>
          <a:off x="863111" y="666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43578</xdr:rowOff>
    </xdr:from>
    <xdr:to>
      <xdr:col>24</xdr:col>
      <xdr:colOff>63500</xdr:colOff>
      <xdr:row>58</xdr:row>
      <xdr:rowOff>57322</xdr:rowOff>
    </xdr:to>
    <xdr:cxnSp macro="">
      <xdr:nvCxnSpPr>
        <xdr:cNvPr id="119" name="直線コネクタ 118"/>
        <xdr:cNvCxnSpPr/>
      </xdr:nvCxnSpPr>
      <xdr:spPr>
        <a:xfrm flipV="1">
          <a:off x="3797300" y="9987678"/>
          <a:ext cx="838200" cy="1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57322</xdr:rowOff>
    </xdr:from>
    <xdr:to>
      <xdr:col>19</xdr:col>
      <xdr:colOff>177800</xdr:colOff>
      <xdr:row>58</xdr:row>
      <xdr:rowOff>79706</xdr:rowOff>
    </xdr:to>
    <xdr:cxnSp macro="">
      <xdr:nvCxnSpPr>
        <xdr:cNvPr id="122" name="直線コネクタ 121"/>
        <xdr:cNvCxnSpPr/>
      </xdr:nvCxnSpPr>
      <xdr:spPr>
        <a:xfrm flipV="1">
          <a:off x="2908300" y="10001422"/>
          <a:ext cx="8890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78215</xdr:rowOff>
    </xdr:from>
    <xdr:to>
      <xdr:col>15</xdr:col>
      <xdr:colOff>50800</xdr:colOff>
      <xdr:row>58</xdr:row>
      <xdr:rowOff>79706</xdr:rowOff>
    </xdr:to>
    <xdr:cxnSp macro="">
      <xdr:nvCxnSpPr>
        <xdr:cNvPr id="125" name="直線コネクタ 124"/>
        <xdr:cNvCxnSpPr/>
      </xdr:nvCxnSpPr>
      <xdr:spPr>
        <a:xfrm>
          <a:off x="2019300" y="10022315"/>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78215</xdr:rowOff>
    </xdr:from>
    <xdr:to>
      <xdr:col>10</xdr:col>
      <xdr:colOff>114300</xdr:colOff>
      <xdr:row>58</xdr:row>
      <xdr:rowOff>113704</xdr:rowOff>
    </xdr:to>
    <xdr:cxnSp macro="">
      <xdr:nvCxnSpPr>
        <xdr:cNvPr id="128" name="直線コネクタ 127"/>
        <xdr:cNvCxnSpPr/>
      </xdr:nvCxnSpPr>
      <xdr:spPr>
        <a:xfrm flipV="1">
          <a:off x="1130300" y="10022315"/>
          <a:ext cx="889000" cy="3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164228</xdr:rowOff>
    </xdr:from>
    <xdr:to>
      <xdr:col>24</xdr:col>
      <xdr:colOff>114300</xdr:colOff>
      <xdr:row>58</xdr:row>
      <xdr:rowOff>94378</xdr:rowOff>
    </xdr:to>
    <xdr:sp macro="" textlink="">
      <xdr:nvSpPr>
        <xdr:cNvPr id="138" name="楕円 137"/>
        <xdr:cNvSpPr/>
      </xdr:nvSpPr>
      <xdr:spPr>
        <a:xfrm>
          <a:off x="4584700" y="99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142655</xdr:rowOff>
    </xdr:from>
    <xdr:ext cx="534377" cy="259045"/>
    <xdr:sp macro="" textlink="">
      <xdr:nvSpPr>
        <xdr:cNvPr id="139" name="物件費該当値テキスト"/>
        <xdr:cNvSpPr txBox="1"/>
      </xdr:nvSpPr>
      <xdr:spPr>
        <a:xfrm>
          <a:off x="4686300" y="991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6522</xdr:rowOff>
    </xdr:from>
    <xdr:to>
      <xdr:col>20</xdr:col>
      <xdr:colOff>38100</xdr:colOff>
      <xdr:row>58</xdr:row>
      <xdr:rowOff>108122</xdr:rowOff>
    </xdr:to>
    <xdr:sp macro="" textlink="">
      <xdr:nvSpPr>
        <xdr:cNvPr id="140" name="楕円 139"/>
        <xdr:cNvSpPr/>
      </xdr:nvSpPr>
      <xdr:spPr>
        <a:xfrm>
          <a:off x="3746500" y="99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99249</xdr:rowOff>
    </xdr:from>
    <xdr:ext cx="534377" cy="259045"/>
    <xdr:sp macro="" textlink="">
      <xdr:nvSpPr>
        <xdr:cNvPr id="141" name="テキスト ボックス 140"/>
        <xdr:cNvSpPr txBox="1"/>
      </xdr:nvSpPr>
      <xdr:spPr>
        <a:xfrm>
          <a:off x="3530111" y="100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28906</xdr:rowOff>
    </xdr:from>
    <xdr:to>
      <xdr:col>15</xdr:col>
      <xdr:colOff>101600</xdr:colOff>
      <xdr:row>58</xdr:row>
      <xdr:rowOff>130506</xdr:rowOff>
    </xdr:to>
    <xdr:sp macro="" textlink="">
      <xdr:nvSpPr>
        <xdr:cNvPr id="142" name="楕円 141"/>
        <xdr:cNvSpPr/>
      </xdr:nvSpPr>
      <xdr:spPr>
        <a:xfrm>
          <a:off x="2857500" y="99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121633</xdr:rowOff>
    </xdr:from>
    <xdr:ext cx="534377" cy="259045"/>
    <xdr:sp macro="" textlink="">
      <xdr:nvSpPr>
        <xdr:cNvPr id="143" name="テキスト ボックス 142"/>
        <xdr:cNvSpPr txBox="1"/>
      </xdr:nvSpPr>
      <xdr:spPr>
        <a:xfrm>
          <a:off x="2641111" y="100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27415</xdr:rowOff>
    </xdr:from>
    <xdr:to>
      <xdr:col>10</xdr:col>
      <xdr:colOff>165100</xdr:colOff>
      <xdr:row>58</xdr:row>
      <xdr:rowOff>129015</xdr:rowOff>
    </xdr:to>
    <xdr:sp macro="" textlink="">
      <xdr:nvSpPr>
        <xdr:cNvPr id="144" name="楕円 143"/>
        <xdr:cNvSpPr/>
      </xdr:nvSpPr>
      <xdr:spPr>
        <a:xfrm>
          <a:off x="1968500" y="99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120142</xdr:rowOff>
    </xdr:from>
    <xdr:ext cx="534377" cy="259045"/>
    <xdr:sp macro="" textlink="">
      <xdr:nvSpPr>
        <xdr:cNvPr id="145" name="テキスト ボックス 144"/>
        <xdr:cNvSpPr txBox="1"/>
      </xdr:nvSpPr>
      <xdr:spPr>
        <a:xfrm>
          <a:off x="1752111" y="100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62904</xdr:rowOff>
    </xdr:from>
    <xdr:to>
      <xdr:col>6</xdr:col>
      <xdr:colOff>38100</xdr:colOff>
      <xdr:row>58</xdr:row>
      <xdr:rowOff>164504</xdr:rowOff>
    </xdr:to>
    <xdr:sp macro="" textlink="">
      <xdr:nvSpPr>
        <xdr:cNvPr id="146" name="楕円 145"/>
        <xdr:cNvSpPr/>
      </xdr:nvSpPr>
      <xdr:spPr>
        <a:xfrm>
          <a:off x="1079500" y="100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155631</xdr:rowOff>
    </xdr:from>
    <xdr:ext cx="534377" cy="259045"/>
    <xdr:sp macro="" textlink="">
      <xdr:nvSpPr>
        <xdr:cNvPr id="147" name="テキスト ボックス 146"/>
        <xdr:cNvSpPr txBox="1"/>
      </xdr:nvSpPr>
      <xdr:spPr>
        <a:xfrm>
          <a:off x="863111" y="100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113030</xdr:rowOff>
    </xdr:from>
    <xdr:to>
      <xdr:col>24</xdr:col>
      <xdr:colOff>63500</xdr:colOff>
      <xdr:row>78</xdr:row>
      <xdr:rowOff>135967</xdr:rowOff>
    </xdr:to>
    <xdr:cxnSp macro="">
      <xdr:nvCxnSpPr>
        <xdr:cNvPr id="176" name="直線コネクタ 175"/>
        <xdr:cNvCxnSpPr/>
      </xdr:nvCxnSpPr>
      <xdr:spPr>
        <a:xfrm flipV="1">
          <a:off x="3797300" y="13486130"/>
          <a:ext cx="8382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135967</xdr:rowOff>
    </xdr:from>
    <xdr:to>
      <xdr:col>19</xdr:col>
      <xdr:colOff>177800</xdr:colOff>
      <xdr:row>78</xdr:row>
      <xdr:rowOff>158293</xdr:rowOff>
    </xdr:to>
    <xdr:cxnSp macro="">
      <xdr:nvCxnSpPr>
        <xdr:cNvPr id="179" name="直線コネクタ 178"/>
        <xdr:cNvCxnSpPr/>
      </xdr:nvCxnSpPr>
      <xdr:spPr>
        <a:xfrm flipV="1">
          <a:off x="2908300" y="13509067"/>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158293</xdr:rowOff>
    </xdr:from>
    <xdr:to>
      <xdr:col>15</xdr:col>
      <xdr:colOff>50800</xdr:colOff>
      <xdr:row>78</xdr:row>
      <xdr:rowOff>158522</xdr:rowOff>
    </xdr:to>
    <xdr:cxnSp macro="">
      <xdr:nvCxnSpPr>
        <xdr:cNvPr id="182" name="直線コネクタ 181"/>
        <xdr:cNvCxnSpPr/>
      </xdr:nvCxnSpPr>
      <xdr:spPr>
        <a:xfrm flipV="1">
          <a:off x="2019300" y="1353139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146938</xdr:rowOff>
    </xdr:from>
    <xdr:to>
      <xdr:col>10</xdr:col>
      <xdr:colOff>114300</xdr:colOff>
      <xdr:row>78</xdr:row>
      <xdr:rowOff>158522</xdr:rowOff>
    </xdr:to>
    <xdr:cxnSp macro="">
      <xdr:nvCxnSpPr>
        <xdr:cNvPr id="185" name="直線コネクタ 184"/>
        <xdr:cNvCxnSpPr/>
      </xdr:nvCxnSpPr>
      <xdr:spPr>
        <a:xfrm>
          <a:off x="1130300" y="13520038"/>
          <a:ext cx="8890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62230</xdr:rowOff>
    </xdr:from>
    <xdr:to>
      <xdr:col>24</xdr:col>
      <xdr:colOff>114300</xdr:colOff>
      <xdr:row>78</xdr:row>
      <xdr:rowOff>163830</xdr:rowOff>
    </xdr:to>
    <xdr:sp macro="" textlink="">
      <xdr:nvSpPr>
        <xdr:cNvPr id="195" name="楕円 194"/>
        <xdr:cNvSpPr/>
      </xdr:nvSpPr>
      <xdr:spPr>
        <a:xfrm>
          <a:off x="45847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148607</xdr:rowOff>
    </xdr:from>
    <xdr:ext cx="469744" cy="259045"/>
    <xdr:sp macro="" textlink="">
      <xdr:nvSpPr>
        <xdr:cNvPr id="196" name="維持補修費該当値テキスト"/>
        <xdr:cNvSpPr txBox="1"/>
      </xdr:nvSpPr>
      <xdr:spPr>
        <a:xfrm>
          <a:off x="46863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85167</xdr:rowOff>
    </xdr:from>
    <xdr:to>
      <xdr:col>20</xdr:col>
      <xdr:colOff>38100</xdr:colOff>
      <xdr:row>79</xdr:row>
      <xdr:rowOff>15317</xdr:rowOff>
    </xdr:to>
    <xdr:sp macro="" textlink="">
      <xdr:nvSpPr>
        <xdr:cNvPr id="197" name="楕円 196"/>
        <xdr:cNvSpPr/>
      </xdr:nvSpPr>
      <xdr:spPr>
        <a:xfrm>
          <a:off x="3746500" y="134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6444</xdr:rowOff>
    </xdr:from>
    <xdr:ext cx="469744" cy="259045"/>
    <xdr:sp macro="" textlink="">
      <xdr:nvSpPr>
        <xdr:cNvPr id="198" name="テキスト ボックス 197"/>
        <xdr:cNvSpPr txBox="1"/>
      </xdr:nvSpPr>
      <xdr:spPr>
        <a:xfrm>
          <a:off x="3562428" y="1355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107493</xdr:rowOff>
    </xdr:from>
    <xdr:to>
      <xdr:col>15</xdr:col>
      <xdr:colOff>101600</xdr:colOff>
      <xdr:row>79</xdr:row>
      <xdr:rowOff>37643</xdr:rowOff>
    </xdr:to>
    <xdr:sp macro="" textlink="">
      <xdr:nvSpPr>
        <xdr:cNvPr id="199" name="楕円 198"/>
        <xdr:cNvSpPr/>
      </xdr:nvSpPr>
      <xdr:spPr>
        <a:xfrm>
          <a:off x="2857500" y="134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28770</xdr:rowOff>
    </xdr:from>
    <xdr:ext cx="378565" cy="259045"/>
    <xdr:sp macro="" textlink="">
      <xdr:nvSpPr>
        <xdr:cNvPr id="200" name="テキスト ボックス 199"/>
        <xdr:cNvSpPr txBox="1"/>
      </xdr:nvSpPr>
      <xdr:spPr>
        <a:xfrm>
          <a:off x="2719017" y="13573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107722</xdr:rowOff>
    </xdr:from>
    <xdr:to>
      <xdr:col>10</xdr:col>
      <xdr:colOff>165100</xdr:colOff>
      <xdr:row>79</xdr:row>
      <xdr:rowOff>37872</xdr:rowOff>
    </xdr:to>
    <xdr:sp macro="" textlink="">
      <xdr:nvSpPr>
        <xdr:cNvPr id="201" name="楕円 200"/>
        <xdr:cNvSpPr/>
      </xdr:nvSpPr>
      <xdr:spPr>
        <a:xfrm>
          <a:off x="1968500" y="134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28999</xdr:rowOff>
    </xdr:from>
    <xdr:ext cx="378565" cy="259045"/>
    <xdr:sp macro="" textlink="">
      <xdr:nvSpPr>
        <xdr:cNvPr id="202" name="テキスト ボックス 201"/>
        <xdr:cNvSpPr txBox="1"/>
      </xdr:nvSpPr>
      <xdr:spPr>
        <a:xfrm>
          <a:off x="1830017" y="1357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96138</xdr:rowOff>
    </xdr:from>
    <xdr:to>
      <xdr:col>6</xdr:col>
      <xdr:colOff>38100</xdr:colOff>
      <xdr:row>79</xdr:row>
      <xdr:rowOff>26288</xdr:rowOff>
    </xdr:to>
    <xdr:sp macro="" textlink="">
      <xdr:nvSpPr>
        <xdr:cNvPr id="203" name="楕円 202"/>
        <xdr:cNvSpPr/>
      </xdr:nvSpPr>
      <xdr:spPr>
        <a:xfrm>
          <a:off x="1079500" y="134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17415</xdr:rowOff>
    </xdr:from>
    <xdr:ext cx="378565" cy="259045"/>
    <xdr:sp macro="" textlink="">
      <xdr:nvSpPr>
        <xdr:cNvPr id="204" name="テキスト ボックス 203"/>
        <xdr:cNvSpPr txBox="1"/>
      </xdr:nvSpPr>
      <xdr:spPr>
        <a:xfrm>
          <a:off x="941017" y="1356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28158</xdr:rowOff>
    </xdr:from>
    <xdr:to>
      <xdr:col>24</xdr:col>
      <xdr:colOff>63500</xdr:colOff>
      <xdr:row>95</xdr:row>
      <xdr:rowOff>101809</xdr:rowOff>
    </xdr:to>
    <xdr:cxnSp macro="">
      <xdr:nvCxnSpPr>
        <xdr:cNvPr id="238" name="直線コネクタ 237"/>
        <xdr:cNvCxnSpPr/>
      </xdr:nvCxnSpPr>
      <xdr:spPr>
        <a:xfrm flipV="1">
          <a:off x="3797300" y="16315908"/>
          <a:ext cx="838200" cy="7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96024</xdr:rowOff>
    </xdr:from>
    <xdr:to>
      <xdr:col>19</xdr:col>
      <xdr:colOff>177800</xdr:colOff>
      <xdr:row>95</xdr:row>
      <xdr:rowOff>101809</xdr:rowOff>
    </xdr:to>
    <xdr:cxnSp macro="">
      <xdr:nvCxnSpPr>
        <xdr:cNvPr id="241" name="直線コネクタ 240"/>
        <xdr:cNvCxnSpPr/>
      </xdr:nvCxnSpPr>
      <xdr:spPr>
        <a:xfrm>
          <a:off x="2908300" y="16212324"/>
          <a:ext cx="889000" cy="17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96024</xdr:rowOff>
    </xdr:from>
    <xdr:to>
      <xdr:col>15</xdr:col>
      <xdr:colOff>50800</xdr:colOff>
      <xdr:row>96</xdr:row>
      <xdr:rowOff>51803</xdr:rowOff>
    </xdr:to>
    <xdr:cxnSp macro="">
      <xdr:nvCxnSpPr>
        <xdr:cNvPr id="244" name="直線コネクタ 243"/>
        <xdr:cNvCxnSpPr/>
      </xdr:nvCxnSpPr>
      <xdr:spPr>
        <a:xfrm flipV="1">
          <a:off x="2019300" y="16212324"/>
          <a:ext cx="889000" cy="2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51803</xdr:rowOff>
    </xdr:from>
    <xdr:to>
      <xdr:col>10</xdr:col>
      <xdr:colOff>114300</xdr:colOff>
      <xdr:row>96</xdr:row>
      <xdr:rowOff>128198</xdr:rowOff>
    </xdr:to>
    <xdr:cxnSp macro="">
      <xdr:nvCxnSpPr>
        <xdr:cNvPr id="247" name="直線コネクタ 246"/>
        <xdr:cNvCxnSpPr/>
      </xdr:nvCxnSpPr>
      <xdr:spPr>
        <a:xfrm flipV="1">
          <a:off x="1130300" y="16511003"/>
          <a:ext cx="889000" cy="7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148808</xdr:rowOff>
    </xdr:from>
    <xdr:to>
      <xdr:col>24</xdr:col>
      <xdr:colOff>114300</xdr:colOff>
      <xdr:row>95</xdr:row>
      <xdr:rowOff>78958</xdr:rowOff>
    </xdr:to>
    <xdr:sp macro="" textlink="">
      <xdr:nvSpPr>
        <xdr:cNvPr id="257" name="楕円 256"/>
        <xdr:cNvSpPr/>
      </xdr:nvSpPr>
      <xdr:spPr>
        <a:xfrm>
          <a:off x="4584700" y="162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235</xdr:rowOff>
    </xdr:from>
    <xdr:ext cx="534377" cy="259045"/>
    <xdr:sp macro="" textlink="">
      <xdr:nvSpPr>
        <xdr:cNvPr id="258" name="扶助費該当値テキスト"/>
        <xdr:cNvSpPr txBox="1"/>
      </xdr:nvSpPr>
      <xdr:spPr>
        <a:xfrm>
          <a:off x="4686300" y="161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51009</xdr:rowOff>
    </xdr:from>
    <xdr:to>
      <xdr:col>20</xdr:col>
      <xdr:colOff>38100</xdr:colOff>
      <xdr:row>95</xdr:row>
      <xdr:rowOff>152609</xdr:rowOff>
    </xdr:to>
    <xdr:sp macro="" textlink="">
      <xdr:nvSpPr>
        <xdr:cNvPr id="259" name="楕円 258"/>
        <xdr:cNvSpPr/>
      </xdr:nvSpPr>
      <xdr:spPr>
        <a:xfrm>
          <a:off x="3746500" y="163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169136</xdr:rowOff>
    </xdr:from>
    <xdr:ext cx="534377" cy="259045"/>
    <xdr:sp macro="" textlink="">
      <xdr:nvSpPr>
        <xdr:cNvPr id="260" name="テキスト ボックス 259"/>
        <xdr:cNvSpPr txBox="1"/>
      </xdr:nvSpPr>
      <xdr:spPr>
        <a:xfrm>
          <a:off x="3530111" y="161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45224</xdr:rowOff>
    </xdr:from>
    <xdr:to>
      <xdr:col>15</xdr:col>
      <xdr:colOff>101600</xdr:colOff>
      <xdr:row>94</xdr:row>
      <xdr:rowOff>146824</xdr:rowOff>
    </xdr:to>
    <xdr:sp macro="" textlink="">
      <xdr:nvSpPr>
        <xdr:cNvPr id="261" name="楕円 260"/>
        <xdr:cNvSpPr/>
      </xdr:nvSpPr>
      <xdr:spPr>
        <a:xfrm>
          <a:off x="2857500" y="161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163351</xdr:rowOff>
    </xdr:from>
    <xdr:ext cx="599010" cy="259045"/>
    <xdr:sp macro="" textlink="">
      <xdr:nvSpPr>
        <xdr:cNvPr id="262" name="テキスト ボックス 261"/>
        <xdr:cNvSpPr txBox="1"/>
      </xdr:nvSpPr>
      <xdr:spPr>
        <a:xfrm>
          <a:off x="2608795" y="1593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1003</xdr:rowOff>
    </xdr:from>
    <xdr:to>
      <xdr:col>10</xdr:col>
      <xdr:colOff>165100</xdr:colOff>
      <xdr:row>96</xdr:row>
      <xdr:rowOff>102603</xdr:rowOff>
    </xdr:to>
    <xdr:sp macro="" textlink="">
      <xdr:nvSpPr>
        <xdr:cNvPr id="263" name="楕円 262"/>
        <xdr:cNvSpPr/>
      </xdr:nvSpPr>
      <xdr:spPr>
        <a:xfrm>
          <a:off x="1968500" y="164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119130</xdr:rowOff>
    </xdr:from>
    <xdr:ext cx="534377" cy="259045"/>
    <xdr:sp macro="" textlink="">
      <xdr:nvSpPr>
        <xdr:cNvPr id="264" name="テキスト ボックス 263"/>
        <xdr:cNvSpPr txBox="1"/>
      </xdr:nvSpPr>
      <xdr:spPr>
        <a:xfrm>
          <a:off x="1752111" y="162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77398</xdr:rowOff>
    </xdr:from>
    <xdr:to>
      <xdr:col>6</xdr:col>
      <xdr:colOff>38100</xdr:colOff>
      <xdr:row>97</xdr:row>
      <xdr:rowOff>7548</xdr:rowOff>
    </xdr:to>
    <xdr:sp macro="" textlink="">
      <xdr:nvSpPr>
        <xdr:cNvPr id="265" name="楕円 264"/>
        <xdr:cNvSpPr/>
      </xdr:nvSpPr>
      <xdr:spPr>
        <a:xfrm>
          <a:off x="1079500" y="165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24075</xdr:rowOff>
    </xdr:from>
    <xdr:ext cx="534377" cy="259045"/>
    <xdr:sp macro="" textlink="">
      <xdr:nvSpPr>
        <xdr:cNvPr id="266" name="テキスト ボックス 265"/>
        <xdr:cNvSpPr txBox="1"/>
      </xdr:nvSpPr>
      <xdr:spPr>
        <a:xfrm>
          <a:off x="863111" y="1631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146636</xdr:rowOff>
    </xdr:from>
    <xdr:to>
      <xdr:col>55</xdr:col>
      <xdr:colOff>0</xdr:colOff>
      <xdr:row>36</xdr:row>
      <xdr:rowOff>170378</xdr:rowOff>
    </xdr:to>
    <xdr:cxnSp macro="">
      <xdr:nvCxnSpPr>
        <xdr:cNvPr id="293" name="直線コネクタ 292"/>
        <xdr:cNvCxnSpPr/>
      </xdr:nvCxnSpPr>
      <xdr:spPr>
        <a:xfrm flipV="1">
          <a:off x="9639300" y="6318836"/>
          <a:ext cx="8382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170378</xdr:rowOff>
    </xdr:from>
    <xdr:to>
      <xdr:col>50</xdr:col>
      <xdr:colOff>114300</xdr:colOff>
      <xdr:row>37</xdr:row>
      <xdr:rowOff>29121</xdr:rowOff>
    </xdr:to>
    <xdr:cxnSp macro="">
      <xdr:nvCxnSpPr>
        <xdr:cNvPr id="296" name="直線コネクタ 295"/>
        <xdr:cNvCxnSpPr/>
      </xdr:nvCxnSpPr>
      <xdr:spPr>
        <a:xfrm flipV="1">
          <a:off x="8750300" y="6342578"/>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119007</xdr:rowOff>
    </xdr:from>
    <xdr:to>
      <xdr:col>45</xdr:col>
      <xdr:colOff>177800</xdr:colOff>
      <xdr:row>37</xdr:row>
      <xdr:rowOff>29121</xdr:rowOff>
    </xdr:to>
    <xdr:cxnSp macro="">
      <xdr:nvCxnSpPr>
        <xdr:cNvPr id="299" name="直線コネクタ 298"/>
        <xdr:cNvCxnSpPr/>
      </xdr:nvCxnSpPr>
      <xdr:spPr>
        <a:xfrm>
          <a:off x="7861300" y="5948307"/>
          <a:ext cx="889000" cy="42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119007</xdr:rowOff>
    </xdr:from>
    <xdr:to>
      <xdr:col>41</xdr:col>
      <xdr:colOff>50800</xdr:colOff>
      <xdr:row>37</xdr:row>
      <xdr:rowOff>94748</xdr:rowOff>
    </xdr:to>
    <xdr:cxnSp macro="">
      <xdr:nvCxnSpPr>
        <xdr:cNvPr id="302" name="直線コネクタ 301"/>
        <xdr:cNvCxnSpPr/>
      </xdr:nvCxnSpPr>
      <xdr:spPr>
        <a:xfrm flipV="1">
          <a:off x="6972300" y="5948307"/>
          <a:ext cx="889000" cy="49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95836</xdr:rowOff>
    </xdr:from>
    <xdr:to>
      <xdr:col>55</xdr:col>
      <xdr:colOff>50800</xdr:colOff>
      <xdr:row>37</xdr:row>
      <xdr:rowOff>25986</xdr:rowOff>
    </xdr:to>
    <xdr:sp macro="" textlink="">
      <xdr:nvSpPr>
        <xdr:cNvPr id="312" name="楕円 311"/>
        <xdr:cNvSpPr/>
      </xdr:nvSpPr>
      <xdr:spPr>
        <a:xfrm>
          <a:off x="10426700" y="62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74263</xdr:rowOff>
    </xdr:from>
    <xdr:ext cx="534377" cy="259045"/>
    <xdr:sp macro="" textlink="">
      <xdr:nvSpPr>
        <xdr:cNvPr id="313" name="補助費等該当値テキスト"/>
        <xdr:cNvSpPr txBox="1"/>
      </xdr:nvSpPr>
      <xdr:spPr>
        <a:xfrm>
          <a:off x="10528300" y="62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119578</xdr:rowOff>
    </xdr:from>
    <xdr:to>
      <xdr:col>50</xdr:col>
      <xdr:colOff>165100</xdr:colOff>
      <xdr:row>37</xdr:row>
      <xdr:rowOff>49728</xdr:rowOff>
    </xdr:to>
    <xdr:sp macro="" textlink="">
      <xdr:nvSpPr>
        <xdr:cNvPr id="314" name="楕円 313"/>
        <xdr:cNvSpPr/>
      </xdr:nvSpPr>
      <xdr:spPr>
        <a:xfrm>
          <a:off x="9588500" y="62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40855</xdr:rowOff>
    </xdr:from>
    <xdr:ext cx="534377" cy="259045"/>
    <xdr:sp macro="" textlink="">
      <xdr:nvSpPr>
        <xdr:cNvPr id="315" name="テキスト ボックス 314"/>
        <xdr:cNvSpPr txBox="1"/>
      </xdr:nvSpPr>
      <xdr:spPr>
        <a:xfrm>
          <a:off x="9372111" y="63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149771</xdr:rowOff>
    </xdr:from>
    <xdr:to>
      <xdr:col>46</xdr:col>
      <xdr:colOff>38100</xdr:colOff>
      <xdr:row>37</xdr:row>
      <xdr:rowOff>79921</xdr:rowOff>
    </xdr:to>
    <xdr:sp macro="" textlink="">
      <xdr:nvSpPr>
        <xdr:cNvPr id="316" name="楕円 315"/>
        <xdr:cNvSpPr/>
      </xdr:nvSpPr>
      <xdr:spPr>
        <a:xfrm>
          <a:off x="8699500" y="63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71048</xdr:rowOff>
    </xdr:from>
    <xdr:ext cx="534377" cy="259045"/>
    <xdr:sp macro="" textlink="">
      <xdr:nvSpPr>
        <xdr:cNvPr id="317" name="テキスト ボックス 316"/>
        <xdr:cNvSpPr txBox="1"/>
      </xdr:nvSpPr>
      <xdr:spPr>
        <a:xfrm>
          <a:off x="8483111" y="64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68207</xdr:rowOff>
    </xdr:from>
    <xdr:to>
      <xdr:col>41</xdr:col>
      <xdr:colOff>101600</xdr:colOff>
      <xdr:row>34</xdr:row>
      <xdr:rowOff>169807</xdr:rowOff>
    </xdr:to>
    <xdr:sp macro="" textlink="">
      <xdr:nvSpPr>
        <xdr:cNvPr id="318" name="楕円 317"/>
        <xdr:cNvSpPr/>
      </xdr:nvSpPr>
      <xdr:spPr>
        <a:xfrm>
          <a:off x="7810500" y="5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160934</xdr:rowOff>
    </xdr:from>
    <xdr:ext cx="599010" cy="259045"/>
    <xdr:sp macro="" textlink="">
      <xdr:nvSpPr>
        <xdr:cNvPr id="319" name="テキスト ボックス 318"/>
        <xdr:cNvSpPr txBox="1"/>
      </xdr:nvSpPr>
      <xdr:spPr>
        <a:xfrm>
          <a:off x="7561795" y="599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43948</xdr:rowOff>
    </xdr:from>
    <xdr:to>
      <xdr:col>36</xdr:col>
      <xdr:colOff>165100</xdr:colOff>
      <xdr:row>37</xdr:row>
      <xdr:rowOff>145548</xdr:rowOff>
    </xdr:to>
    <xdr:sp macro="" textlink="">
      <xdr:nvSpPr>
        <xdr:cNvPr id="320" name="楕円 319"/>
        <xdr:cNvSpPr/>
      </xdr:nvSpPr>
      <xdr:spPr>
        <a:xfrm>
          <a:off x="6921500" y="63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136675</xdr:rowOff>
    </xdr:from>
    <xdr:ext cx="534377" cy="259045"/>
    <xdr:sp macro="" textlink="">
      <xdr:nvSpPr>
        <xdr:cNvPr id="321" name="テキスト ボックス 320"/>
        <xdr:cNvSpPr txBox="1"/>
      </xdr:nvSpPr>
      <xdr:spPr>
        <a:xfrm>
          <a:off x="6705111" y="64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59375</xdr:rowOff>
    </xdr:from>
    <xdr:to>
      <xdr:col>55</xdr:col>
      <xdr:colOff>0</xdr:colOff>
      <xdr:row>58</xdr:row>
      <xdr:rowOff>45450</xdr:rowOff>
    </xdr:to>
    <xdr:cxnSp macro="">
      <xdr:nvCxnSpPr>
        <xdr:cNvPr id="354" name="直線コネクタ 353"/>
        <xdr:cNvCxnSpPr/>
      </xdr:nvCxnSpPr>
      <xdr:spPr>
        <a:xfrm flipV="1">
          <a:off x="9639300" y="9489125"/>
          <a:ext cx="838200" cy="50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71196</xdr:rowOff>
    </xdr:from>
    <xdr:to>
      <xdr:col>50</xdr:col>
      <xdr:colOff>114300</xdr:colOff>
      <xdr:row>58</xdr:row>
      <xdr:rowOff>45450</xdr:rowOff>
    </xdr:to>
    <xdr:cxnSp macro="">
      <xdr:nvCxnSpPr>
        <xdr:cNvPr id="357" name="直線コネクタ 356"/>
        <xdr:cNvCxnSpPr/>
      </xdr:nvCxnSpPr>
      <xdr:spPr>
        <a:xfrm>
          <a:off x="8750300" y="9843846"/>
          <a:ext cx="889000" cy="1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82531</xdr:rowOff>
    </xdr:from>
    <xdr:to>
      <xdr:col>45</xdr:col>
      <xdr:colOff>177800</xdr:colOff>
      <xdr:row>57</xdr:row>
      <xdr:rowOff>71196</xdr:rowOff>
    </xdr:to>
    <xdr:cxnSp macro="">
      <xdr:nvCxnSpPr>
        <xdr:cNvPr id="360" name="直線コネクタ 359"/>
        <xdr:cNvCxnSpPr/>
      </xdr:nvCxnSpPr>
      <xdr:spPr>
        <a:xfrm>
          <a:off x="7861300" y="9683731"/>
          <a:ext cx="889000" cy="16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82531</xdr:rowOff>
    </xdr:from>
    <xdr:to>
      <xdr:col>41</xdr:col>
      <xdr:colOff>50800</xdr:colOff>
      <xdr:row>57</xdr:row>
      <xdr:rowOff>89141</xdr:rowOff>
    </xdr:to>
    <xdr:cxnSp macro="">
      <xdr:nvCxnSpPr>
        <xdr:cNvPr id="363" name="直線コネクタ 362"/>
        <xdr:cNvCxnSpPr/>
      </xdr:nvCxnSpPr>
      <xdr:spPr>
        <a:xfrm flipV="1">
          <a:off x="6972300" y="9683731"/>
          <a:ext cx="889000" cy="17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5" name="テキスト ボックス 364"/>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8575</xdr:rowOff>
    </xdr:from>
    <xdr:to>
      <xdr:col>55</xdr:col>
      <xdr:colOff>50800</xdr:colOff>
      <xdr:row>55</xdr:row>
      <xdr:rowOff>110175</xdr:rowOff>
    </xdr:to>
    <xdr:sp macro="" textlink="">
      <xdr:nvSpPr>
        <xdr:cNvPr id="373" name="楕円 372"/>
        <xdr:cNvSpPr/>
      </xdr:nvSpPr>
      <xdr:spPr>
        <a:xfrm>
          <a:off x="10426700" y="943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31452</xdr:rowOff>
    </xdr:from>
    <xdr:ext cx="534377" cy="259045"/>
    <xdr:sp macro="" textlink="">
      <xdr:nvSpPr>
        <xdr:cNvPr id="374" name="普通建設事業費該当値テキスト"/>
        <xdr:cNvSpPr txBox="1"/>
      </xdr:nvSpPr>
      <xdr:spPr>
        <a:xfrm>
          <a:off x="10528300" y="928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166100</xdr:rowOff>
    </xdr:from>
    <xdr:to>
      <xdr:col>50</xdr:col>
      <xdr:colOff>165100</xdr:colOff>
      <xdr:row>58</xdr:row>
      <xdr:rowOff>96250</xdr:rowOff>
    </xdr:to>
    <xdr:sp macro="" textlink="">
      <xdr:nvSpPr>
        <xdr:cNvPr id="375" name="楕円 374"/>
        <xdr:cNvSpPr/>
      </xdr:nvSpPr>
      <xdr:spPr>
        <a:xfrm>
          <a:off x="9588500" y="99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87377</xdr:rowOff>
    </xdr:from>
    <xdr:ext cx="534377" cy="259045"/>
    <xdr:sp macro="" textlink="">
      <xdr:nvSpPr>
        <xdr:cNvPr id="376" name="テキスト ボックス 375"/>
        <xdr:cNvSpPr txBox="1"/>
      </xdr:nvSpPr>
      <xdr:spPr>
        <a:xfrm>
          <a:off x="9372111" y="1003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20396</xdr:rowOff>
    </xdr:from>
    <xdr:to>
      <xdr:col>46</xdr:col>
      <xdr:colOff>38100</xdr:colOff>
      <xdr:row>57</xdr:row>
      <xdr:rowOff>121996</xdr:rowOff>
    </xdr:to>
    <xdr:sp macro="" textlink="">
      <xdr:nvSpPr>
        <xdr:cNvPr id="377" name="楕円 376"/>
        <xdr:cNvSpPr/>
      </xdr:nvSpPr>
      <xdr:spPr>
        <a:xfrm>
          <a:off x="8699500" y="97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113123</xdr:rowOff>
    </xdr:from>
    <xdr:ext cx="534377" cy="259045"/>
    <xdr:sp macro="" textlink="">
      <xdr:nvSpPr>
        <xdr:cNvPr id="378" name="テキスト ボックス 377"/>
        <xdr:cNvSpPr txBox="1"/>
      </xdr:nvSpPr>
      <xdr:spPr>
        <a:xfrm>
          <a:off x="8483111" y="988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31731</xdr:rowOff>
    </xdr:from>
    <xdr:to>
      <xdr:col>41</xdr:col>
      <xdr:colOff>101600</xdr:colOff>
      <xdr:row>56</xdr:row>
      <xdr:rowOff>133331</xdr:rowOff>
    </xdr:to>
    <xdr:sp macro="" textlink="">
      <xdr:nvSpPr>
        <xdr:cNvPr id="379" name="楕円 378"/>
        <xdr:cNvSpPr/>
      </xdr:nvSpPr>
      <xdr:spPr>
        <a:xfrm>
          <a:off x="7810500" y="96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149858</xdr:rowOff>
    </xdr:from>
    <xdr:ext cx="534377" cy="259045"/>
    <xdr:sp macro="" textlink="">
      <xdr:nvSpPr>
        <xdr:cNvPr id="380" name="テキスト ボックス 379"/>
        <xdr:cNvSpPr txBox="1"/>
      </xdr:nvSpPr>
      <xdr:spPr>
        <a:xfrm>
          <a:off x="7594111" y="94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38341</xdr:rowOff>
    </xdr:from>
    <xdr:to>
      <xdr:col>36</xdr:col>
      <xdr:colOff>165100</xdr:colOff>
      <xdr:row>57</xdr:row>
      <xdr:rowOff>139941</xdr:rowOff>
    </xdr:to>
    <xdr:sp macro="" textlink="">
      <xdr:nvSpPr>
        <xdr:cNvPr id="381" name="楕円 380"/>
        <xdr:cNvSpPr/>
      </xdr:nvSpPr>
      <xdr:spPr>
        <a:xfrm>
          <a:off x="6921500" y="98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131068</xdr:rowOff>
    </xdr:from>
    <xdr:ext cx="534377" cy="259045"/>
    <xdr:sp macro="" textlink="">
      <xdr:nvSpPr>
        <xdr:cNvPr id="382" name="テキスト ボックス 381"/>
        <xdr:cNvSpPr txBox="1"/>
      </xdr:nvSpPr>
      <xdr:spPr>
        <a:xfrm>
          <a:off x="6705111" y="99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23985</xdr:rowOff>
    </xdr:from>
    <xdr:to>
      <xdr:col>55</xdr:col>
      <xdr:colOff>0</xdr:colOff>
      <xdr:row>79</xdr:row>
      <xdr:rowOff>75724</xdr:rowOff>
    </xdr:to>
    <xdr:cxnSp macro="">
      <xdr:nvCxnSpPr>
        <xdr:cNvPr id="413" name="直線コネクタ 412"/>
        <xdr:cNvCxnSpPr/>
      </xdr:nvCxnSpPr>
      <xdr:spPr>
        <a:xfrm flipV="1">
          <a:off x="9639300" y="13054185"/>
          <a:ext cx="838200" cy="5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145758</xdr:rowOff>
    </xdr:from>
    <xdr:ext cx="534377" cy="259045"/>
    <xdr:sp macro="" textlink="">
      <xdr:nvSpPr>
        <xdr:cNvPr id="414" name="普通建設事業費 （ うち新規整備　）平均値テキスト"/>
        <xdr:cNvSpPr txBox="1"/>
      </xdr:nvSpPr>
      <xdr:spPr>
        <a:xfrm>
          <a:off x="10528300" y="1334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64610</xdr:rowOff>
    </xdr:from>
    <xdr:to>
      <xdr:col>50</xdr:col>
      <xdr:colOff>114300</xdr:colOff>
      <xdr:row>79</xdr:row>
      <xdr:rowOff>75724</xdr:rowOff>
    </xdr:to>
    <xdr:cxnSp macro="">
      <xdr:nvCxnSpPr>
        <xdr:cNvPr id="416" name="直線コネクタ 415"/>
        <xdr:cNvCxnSpPr/>
      </xdr:nvCxnSpPr>
      <xdr:spPr>
        <a:xfrm>
          <a:off x="8750300" y="13609160"/>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146558</xdr:rowOff>
    </xdr:from>
    <xdr:to>
      <xdr:col>45</xdr:col>
      <xdr:colOff>177800</xdr:colOff>
      <xdr:row>79</xdr:row>
      <xdr:rowOff>64610</xdr:rowOff>
    </xdr:to>
    <xdr:cxnSp macro="">
      <xdr:nvCxnSpPr>
        <xdr:cNvPr id="419" name="直線コネクタ 418"/>
        <xdr:cNvCxnSpPr/>
      </xdr:nvCxnSpPr>
      <xdr:spPr>
        <a:xfrm>
          <a:off x="7861300" y="13519658"/>
          <a:ext cx="889000" cy="8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146558</xdr:rowOff>
    </xdr:from>
    <xdr:to>
      <xdr:col>41</xdr:col>
      <xdr:colOff>50800</xdr:colOff>
      <xdr:row>79</xdr:row>
      <xdr:rowOff>72906</xdr:rowOff>
    </xdr:to>
    <xdr:cxnSp macro="">
      <xdr:nvCxnSpPr>
        <xdr:cNvPr id="422" name="直線コネクタ 421"/>
        <xdr:cNvCxnSpPr/>
      </xdr:nvCxnSpPr>
      <xdr:spPr>
        <a:xfrm flipV="1">
          <a:off x="6972300" y="13519658"/>
          <a:ext cx="889000" cy="9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144635</xdr:rowOff>
    </xdr:from>
    <xdr:to>
      <xdr:col>55</xdr:col>
      <xdr:colOff>50800</xdr:colOff>
      <xdr:row>76</xdr:row>
      <xdr:rowOff>74785</xdr:rowOff>
    </xdr:to>
    <xdr:sp macro="" textlink="">
      <xdr:nvSpPr>
        <xdr:cNvPr id="432" name="楕円 431"/>
        <xdr:cNvSpPr/>
      </xdr:nvSpPr>
      <xdr:spPr>
        <a:xfrm>
          <a:off x="10426700" y="130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167512</xdr:rowOff>
    </xdr:from>
    <xdr:ext cx="534377" cy="259045"/>
    <xdr:sp macro="" textlink="">
      <xdr:nvSpPr>
        <xdr:cNvPr id="433" name="普通建設事業費 （ うち新規整備　）該当値テキスト"/>
        <xdr:cNvSpPr txBox="1"/>
      </xdr:nvSpPr>
      <xdr:spPr>
        <a:xfrm>
          <a:off x="10528300" y="1285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24924</xdr:rowOff>
    </xdr:from>
    <xdr:to>
      <xdr:col>50</xdr:col>
      <xdr:colOff>165100</xdr:colOff>
      <xdr:row>79</xdr:row>
      <xdr:rowOff>126524</xdr:rowOff>
    </xdr:to>
    <xdr:sp macro="" textlink="">
      <xdr:nvSpPr>
        <xdr:cNvPr id="434" name="楕円 433"/>
        <xdr:cNvSpPr/>
      </xdr:nvSpPr>
      <xdr:spPr>
        <a:xfrm>
          <a:off x="9588500" y="135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117651</xdr:rowOff>
    </xdr:from>
    <xdr:ext cx="469744" cy="259045"/>
    <xdr:sp macro="" textlink="">
      <xdr:nvSpPr>
        <xdr:cNvPr id="435" name="テキスト ボックス 434"/>
        <xdr:cNvSpPr txBox="1"/>
      </xdr:nvSpPr>
      <xdr:spPr>
        <a:xfrm>
          <a:off x="9404428" y="136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13810</xdr:rowOff>
    </xdr:from>
    <xdr:to>
      <xdr:col>46</xdr:col>
      <xdr:colOff>38100</xdr:colOff>
      <xdr:row>79</xdr:row>
      <xdr:rowOff>115410</xdr:rowOff>
    </xdr:to>
    <xdr:sp macro="" textlink="">
      <xdr:nvSpPr>
        <xdr:cNvPr id="436" name="楕円 435"/>
        <xdr:cNvSpPr/>
      </xdr:nvSpPr>
      <xdr:spPr>
        <a:xfrm>
          <a:off x="8699500" y="135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106537</xdr:rowOff>
    </xdr:from>
    <xdr:ext cx="469744" cy="259045"/>
    <xdr:sp macro="" textlink="">
      <xdr:nvSpPr>
        <xdr:cNvPr id="437" name="テキスト ボックス 436"/>
        <xdr:cNvSpPr txBox="1"/>
      </xdr:nvSpPr>
      <xdr:spPr>
        <a:xfrm>
          <a:off x="8515428" y="1365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95758</xdr:rowOff>
    </xdr:from>
    <xdr:to>
      <xdr:col>41</xdr:col>
      <xdr:colOff>101600</xdr:colOff>
      <xdr:row>79</xdr:row>
      <xdr:rowOff>25908</xdr:rowOff>
    </xdr:to>
    <xdr:sp macro="" textlink="">
      <xdr:nvSpPr>
        <xdr:cNvPr id="438" name="楕円 437"/>
        <xdr:cNvSpPr/>
      </xdr:nvSpPr>
      <xdr:spPr>
        <a:xfrm>
          <a:off x="7810500" y="134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17035</xdr:rowOff>
    </xdr:from>
    <xdr:ext cx="534377" cy="259045"/>
    <xdr:sp macro="" textlink="">
      <xdr:nvSpPr>
        <xdr:cNvPr id="439" name="テキスト ボックス 438"/>
        <xdr:cNvSpPr txBox="1"/>
      </xdr:nvSpPr>
      <xdr:spPr>
        <a:xfrm>
          <a:off x="7594111" y="1356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22106</xdr:rowOff>
    </xdr:from>
    <xdr:to>
      <xdr:col>36</xdr:col>
      <xdr:colOff>165100</xdr:colOff>
      <xdr:row>79</xdr:row>
      <xdr:rowOff>123706</xdr:rowOff>
    </xdr:to>
    <xdr:sp macro="" textlink="">
      <xdr:nvSpPr>
        <xdr:cNvPr id="440" name="楕円 439"/>
        <xdr:cNvSpPr/>
      </xdr:nvSpPr>
      <xdr:spPr>
        <a:xfrm>
          <a:off x="6921500" y="13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114833</xdr:rowOff>
    </xdr:from>
    <xdr:ext cx="469744" cy="259045"/>
    <xdr:sp macro="" textlink="">
      <xdr:nvSpPr>
        <xdr:cNvPr id="441" name="テキスト ボックス 440"/>
        <xdr:cNvSpPr txBox="1"/>
      </xdr:nvSpPr>
      <xdr:spPr>
        <a:xfrm>
          <a:off x="6737428" y="1365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14057</xdr:rowOff>
    </xdr:from>
    <xdr:to>
      <xdr:col>55</xdr:col>
      <xdr:colOff>0</xdr:colOff>
      <xdr:row>98</xdr:row>
      <xdr:rowOff>62215</xdr:rowOff>
    </xdr:to>
    <xdr:cxnSp macro="">
      <xdr:nvCxnSpPr>
        <xdr:cNvPr id="472" name="直線コネクタ 471"/>
        <xdr:cNvCxnSpPr/>
      </xdr:nvCxnSpPr>
      <xdr:spPr>
        <a:xfrm flipV="1">
          <a:off x="9639300" y="16816157"/>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46388</xdr:rowOff>
    </xdr:from>
    <xdr:to>
      <xdr:col>50</xdr:col>
      <xdr:colOff>114300</xdr:colOff>
      <xdr:row>98</xdr:row>
      <xdr:rowOff>62215</xdr:rowOff>
    </xdr:to>
    <xdr:cxnSp macro="">
      <xdr:nvCxnSpPr>
        <xdr:cNvPr id="475" name="直線コネクタ 474"/>
        <xdr:cNvCxnSpPr/>
      </xdr:nvCxnSpPr>
      <xdr:spPr>
        <a:xfrm>
          <a:off x="8750300" y="16677038"/>
          <a:ext cx="889000" cy="18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46388</xdr:rowOff>
    </xdr:from>
    <xdr:to>
      <xdr:col>45</xdr:col>
      <xdr:colOff>177800</xdr:colOff>
      <xdr:row>97</xdr:row>
      <xdr:rowOff>59483</xdr:rowOff>
    </xdr:to>
    <xdr:cxnSp macro="">
      <xdr:nvCxnSpPr>
        <xdr:cNvPr id="478" name="直線コネクタ 477"/>
        <xdr:cNvCxnSpPr/>
      </xdr:nvCxnSpPr>
      <xdr:spPr>
        <a:xfrm flipV="1">
          <a:off x="7861300" y="16677038"/>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80" name="テキスト ボックス 479"/>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59483</xdr:rowOff>
    </xdr:from>
    <xdr:to>
      <xdr:col>41</xdr:col>
      <xdr:colOff>50800</xdr:colOff>
      <xdr:row>98</xdr:row>
      <xdr:rowOff>19283</xdr:rowOff>
    </xdr:to>
    <xdr:cxnSp macro="">
      <xdr:nvCxnSpPr>
        <xdr:cNvPr id="481" name="直線コネクタ 480"/>
        <xdr:cNvCxnSpPr/>
      </xdr:nvCxnSpPr>
      <xdr:spPr>
        <a:xfrm flipV="1">
          <a:off x="6972300" y="16690133"/>
          <a:ext cx="889000" cy="1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3" name="テキスト ボックス 482"/>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134707</xdr:rowOff>
    </xdr:from>
    <xdr:to>
      <xdr:col>55</xdr:col>
      <xdr:colOff>50800</xdr:colOff>
      <xdr:row>98</xdr:row>
      <xdr:rowOff>64857</xdr:rowOff>
    </xdr:to>
    <xdr:sp macro="" textlink="">
      <xdr:nvSpPr>
        <xdr:cNvPr id="491" name="楕円 490"/>
        <xdr:cNvSpPr/>
      </xdr:nvSpPr>
      <xdr:spPr>
        <a:xfrm>
          <a:off x="10426700" y="1676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113134</xdr:rowOff>
    </xdr:from>
    <xdr:ext cx="534377" cy="259045"/>
    <xdr:sp macro="" textlink="">
      <xdr:nvSpPr>
        <xdr:cNvPr id="492" name="普通建設事業費 （ うち更新整備　）該当値テキスト"/>
        <xdr:cNvSpPr txBox="1"/>
      </xdr:nvSpPr>
      <xdr:spPr>
        <a:xfrm>
          <a:off x="10528300" y="1674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11415</xdr:rowOff>
    </xdr:from>
    <xdr:to>
      <xdr:col>50</xdr:col>
      <xdr:colOff>165100</xdr:colOff>
      <xdr:row>98</xdr:row>
      <xdr:rowOff>113015</xdr:rowOff>
    </xdr:to>
    <xdr:sp macro="" textlink="">
      <xdr:nvSpPr>
        <xdr:cNvPr id="493" name="楕円 492"/>
        <xdr:cNvSpPr/>
      </xdr:nvSpPr>
      <xdr:spPr>
        <a:xfrm>
          <a:off x="9588500" y="168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104142</xdr:rowOff>
    </xdr:from>
    <xdr:ext cx="534377" cy="259045"/>
    <xdr:sp macro="" textlink="">
      <xdr:nvSpPr>
        <xdr:cNvPr id="494" name="テキスト ボックス 493"/>
        <xdr:cNvSpPr txBox="1"/>
      </xdr:nvSpPr>
      <xdr:spPr>
        <a:xfrm>
          <a:off x="9372111" y="169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167038</xdr:rowOff>
    </xdr:from>
    <xdr:to>
      <xdr:col>46</xdr:col>
      <xdr:colOff>38100</xdr:colOff>
      <xdr:row>97</xdr:row>
      <xdr:rowOff>97188</xdr:rowOff>
    </xdr:to>
    <xdr:sp macro="" textlink="">
      <xdr:nvSpPr>
        <xdr:cNvPr id="495" name="楕円 494"/>
        <xdr:cNvSpPr/>
      </xdr:nvSpPr>
      <xdr:spPr>
        <a:xfrm>
          <a:off x="8699500" y="166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113715</xdr:rowOff>
    </xdr:from>
    <xdr:ext cx="534377" cy="259045"/>
    <xdr:sp macro="" textlink="">
      <xdr:nvSpPr>
        <xdr:cNvPr id="496" name="テキスト ボックス 495"/>
        <xdr:cNvSpPr txBox="1"/>
      </xdr:nvSpPr>
      <xdr:spPr>
        <a:xfrm>
          <a:off x="8483111" y="16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8683</xdr:rowOff>
    </xdr:from>
    <xdr:to>
      <xdr:col>41</xdr:col>
      <xdr:colOff>101600</xdr:colOff>
      <xdr:row>97</xdr:row>
      <xdr:rowOff>110283</xdr:rowOff>
    </xdr:to>
    <xdr:sp macro="" textlink="">
      <xdr:nvSpPr>
        <xdr:cNvPr id="497" name="楕円 496"/>
        <xdr:cNvSpPr/>
      </xdr:nvSpPr>
      <xdr:spPr>
        <a:xfrm>
          <a:off x="7810500" y="166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126810</xdr:rowOff>
    </xdr:from>
    <xdr:ext cx="534377" cy="259045"/>
    <xdr:sp macro="" textlink="">
      <xdr:nvSpPr>
        <xdr:cNvPr id="498" name="テキスト ボックス 497"/>
        <xdr:cNvSpPr txBox="1"/>
      </xdr:nvSpPr>
      <xdr:spPr>
        <a:xfrm>
          <a:off x="7594111" y="1641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139933</xdr:rowOff>
    </xdr:from>
    <xdr:to>
      <xdr:col>36</xdr:col>
      <xdr:colOff>165100</xdr:colOff>
      <xdr:row>98</xdr:row>
      <xdr:rowOff>70083</xdr:rowOff>
    </xdr:to>
    <xdr:sp macro="" textlink="">
      <xdr:nvSpPr>
        <xdr:cNvPr id="499" name="楕円 498"/>
        <xdr:cNvSpPr/>
      </xdr:nvSpPr>
      <xdr:spPr>
        <a:xfrm>
          <a:off x="6921500" y="167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61210</xdr:rowOff>
    </xdr:from>
    <xdr:ext cx="534377" cy="259045"/>
    <xdr:sp macro="" textlink="">
      <xdr:nvSpPr>
        <xdr:cNvPr id="500" name="テキスト ボックス 499"/>
        <xdr:cNvSpPr txBox="1"/>
      </xdr:nvSpPr>
      <xdr:spPr>
        <a:xfrm>
          <a:off x="6705111" y="1686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91384</xdr:rowOff>
    </xdr:from>
    <xdr:to>
      <xdr:col>85</xdr:col>
      <xdr:colOff>127000</xdr:colOff>
      <xdr:row>39</xdr:row>
      <xdr:rowOff>98878</xdr:rowOff>
    </xdr:to>
    <xdr:cxnSp macro="">
      <xdr:nvCxnSpPr>
        <xdr:cNvPr id="531" name="直線コネクタ 530"/>
        <xdr:cNvCxnSpPr/>
      </xdr:nvCxnSpPr>
      <xdr:spPr>
        <a:xfrm>
          <a:off x="15481300" y="6777934"/>
          <a:ext cx="8382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91384</xdr:rowOff>
    </xdr:from>
    <xdr:to>
      <xdr:col>81</xdr:col>
      <xdr:colOff>50800</xdr:colOff>
      <xdr:row>39</xdr:row>
      <xdr:rowOff>98878</xdr:rowOff>
    </xdr:to>
    <xdr:cxnSp macro="">
      <xdr:nvCxnSpPr>
        <xdr:cNvPr id="534" name="直線コネクタ 533"/>
        <xdr:cNvCxnSpPr/>
      </xdr:nvCxnSpPr>
      <xdr:spPr>
        <a:xfrm flipV="1">
          <a:off x="14592300" y="6777934"/>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76590</xdr:rowOff>
    </xdr:from>
    <xdr:to>
      <xdr:col>76</xdr:col>
      <xdr:colOff>114300</xdr:colOff>
      <xdr:row>39</xdr:row>
      <xdr:rowOff>98878</xdr:rowOff>
    </xdr:to>
    <xdr:cxnSp macro="">
      <xdr:nvCxnSpPr>
        <xdr:cNvPr id="537" name="直線コネクタ 536"/>
        <xdr:cNvCxnSpPr/>
      </xdr:nvCxnSpPr>
      <xdr:spPr>
        <a:xfrm>
          <a:off x="13703300" y="6763140"/>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76590</xdr:rowOff>
    </xdr:from>
    <xdr:to>
      <xdr:col>71</xdr:col>
      <xdr:colOff>177800</xdr:colOff>
      <xdr:row>39</xdr:row>
      <xdr:rowOff>87302</xdr:rowOff>
    </xdr:to>
    <xdr:cxnSp macro="">
      <xdr:nvCxnSpPr>
        <xdr:cNvPr id="540" name="直線コネクタ 539"/>
        <xdr:cNvCxnSpPr/>
      </xdr:nvCxnSpPr>
      <xdr:spPr>
        <a:xfrm flipV="1">
          <a:off x="12814300" y="6763140"/>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40584</xdr:rowOff>
    </xdr:from>
    <xdr:to>
      <xdr:col>81</xdr:col>
      <xdr:colOff>101600</xdr:colOff>
      <xdr:row>39</xdr:row>
      <xdr:rowOff>142184</xdr:rowOff>
    </xdr:to>
    <xdr:sp macro="" textlink="">
      <xdr:nvSpPr>
        <xdr:cNvPr id="552" name="楕円 551"/>
        <xdr:cNvSpPr/>
      </xdr:nvSpPr>
      <xdr:spPr>
        <a:xfrm>
          <a:off x="15430500" y="67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133311</xdr:rowOff>
    </xdr:from>
    <xdr:ext cx="378565" cy="259045"/>
    <xdr:sp macro="" textlink="">
      <xdr:nvSpPr>
        <xdr:cNvPr id="553" name="テキスト ボックス 552"/>
        <xdr:cNvSpPr txBox="1"/>
      </xdr:nvSpPr>
      <xdr:spPr>
        <a:xfrm>
          <a:off x="15292017" y="6819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25790</xdr:rowOff>
    </xdr:from>
    <xdr:to>
      <xdr:col>72</xdr:col>
      <xdr:colOff>38100</xdr:colOff>
      <xdr:row>39</xdr:row>
      <xdr:rowOff>127390</xdr:rowOff>
    </xdr:to>
    <xdr:sp macro="" textlink="">
      <xdr:nvSpPr>
        <xdr:cNvPr id="556" name="楕円 555"/>
        <xdr:cNvSpPr/>
      </xdr:nvSpPr>
      <xdr:spPr>
        <a:xfrm>
          <a:off x="13652500" y="67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118517</xdr:rowOff>
    </xdr:from>
    <xdr:ext cx="469744" cy="259045"/>
    <xdr:sp macro="" textlink="">
      <xdr:nvSpPr>
        <xdr:cNvPr id="557" name="テキスト ボックス 556"/>
        <xdr:cNvSpPr txBox="1"/>
      </xdr:nvSpPr>
      <xdr:spPr>
        <a:xfrm>
          <a:off x="13468428" y="680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36502</xdr:rowOff>
    </xdr:from>
    <xdr:to>
      <xdr:col>67</xdr:col>
      <xdr:colOff>101600</xdr:colOff>
      <xdr:row>39</xdr:row>
      <xdr:rowOff>138102</xdr:rowOff>
    </xdr:to>
    <xdr:sp macro="" textlink="">
      <xdr:nvSpPr>
        <xdr:cNvPr id="558" name="楕円 557"/>
        <xdr:cNvSpPr/>
      </xdr:nvSpPr>
      <xdr:spPr>
        <a:xfrm>
          <a:off x="12763500" y="67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129229</xdr:rowOff>
    </xdr:from>
    <xdr:ext cx="378565" cy="259045"/>
    <xdr:sp macro="" textlink="">
      <xdr:nvSpPr>
        <xdr:cNvPr id="559" name="テキスト ボックス 558"/>
        <xdr:cNvSpPr txBox="1"/>
      </xdr:nvSpPr>
      <xdr:spPr>
        <a:xfrm>
          <a:off x="12625017" y="6815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153436</xdr:rowOff>
    </xdr:from>
    <xdr:to>
      <xdr:col>85</xdr:col>
      <xdr:colOff>127000</xdr:colOff>
      <xdr:row>76</xdr:row>
      <xdr:rowOff>28544</xdr:rowOff>
    </xdr:to>
    <xdr:cxnSp macro="">
      <xdr:nvCxnSpPr>
        <xdr:cNvPr id="637" name="直線コネクタ 636"/>
        <xdr:cNvCxnSpPr/>
      </xdr:nvCxnSpPr>
      <xdr:spPr>
        <a:xfrm>
          <a:off x="15481300" y="13012186"/>
          <a:ext cx="8382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153436</xdr:rowOff>
    </xdr:from>
    <xdr:to>
      <xdr:col>81</xdr:col>
      <xdr:colOff>50800</xdr:colOff>
      <xdr:row>76</xdr:row>
      <xdr:rowOff>12446</xdr:rowOff>
    </xdr:to>
    <xdr:cxnSp macro="">
      <xdr:nvCxnSpPr>
        <xdr:cNvPr id="640" name="直線コネクタ 639"/>
        <xdr:cNvCxnSpPr/>
      </xdr:nvCxnSpPr>
      <xdr:spPr>
        <a:xfrm flipV="1">
          <a:off x="14592300" y="13012186"/>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12446</xdr:rowOff>
    </xdr:from>
    <xdr:to>
      <xdr:col>76</xdr:col>
      <xdr:colOff>114300</xdr:colOff>
      <xdr:row>76</xdr:row>
      <xdr:rowOff>53136</xdr:rowOff>
    </xdr:to>
    <xdr:cxnSp macro="">
      <xdr:nvCxnSpPr>
        <xdr:cNvPr id="643" name="直線コネクタ 642"/>
        <xdr:cNvCxnSpPr/>
      </xdr:nvCxnSpPr>
      <xdr:spPr>
        <a:xfrm flipV="1">
          <a:off x="13703300" y="1304264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53136</xdr:rowOff>
    </xdr:from>
    <xdr:to>
      <xdr:col>71</xdr:col>
      <xdr:colOff>177800</xdr:colOff>
      <xdr:row>76</xdr:row>
      <xdr:rowOff>75025</xdr:rowOff>
    </xdr:to>
    <xdr:cxnSp macro="">
      <xdr:nvCxnSpPr>
        <xdr:cNvPr id="646" name="直線コネクタ 645"/>
        <xdr:cNvCxnSpPr/>
      </xdr:nvCxnSpPr>
      <xdr:spPr>
        <a:xfrm flipV="1">
          <a:off x="12814300" y="1308333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149194</xdr:rowOff>
    </xdr:from>
    <xdr:to>
      <xdr:col>85</xdr:col>
      <xdr:colOff>177800</xdr:colOff>
      <xdr:row>76</xdr:row>
      <xdr:rowOff>79344</xdr:rowOff>
    </xdr:to>
    <xdr:sp macro="" textlink="">
      <xdr:nvSpPr>
        <xdr:cNvPr id="656" name="楕円 655"/>
        <xdr:cNvSpPr/>
      </xdr:nvSpPr>
      <xdr:spPr>
        <a:xfrm>
          <a:off x="16268700" y="130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127621</xdr:rowOff>
    </xdr:from>
    <xdr:ext cx="534377" cy="259045"/>
    <xdr:sp macro="" textlink="">
      <xdr:nvSpPr>
        <xdr:cNvPr id="657" name="公債費該当値テキスト"/>
        <xdr:cNvSpPr txBox="1"/>
      </xdr:nvSpPr>
      <xdr:spPr>
        <a:xfrm>
          <a:off x="16370300" y="129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102635</xdr:rowOff>
    </xdr:from>
    <xdr:to>
      <xdr:col>81</xdr:col>
      <xdr:colOff>101600</xdr:colOff>
      <xdr:row>76</xdr:row>
      <xdr:rowOff>32786</xdr:rowOff>
    </xdr:to>
    <xdr:sp macro="" textlink="">
      <xdr:nvSpPr>
        <xdr:cNvPr id="658" name="楕円 657"/>
        <xdr:cNvSpPr/>
      </xdr:nvSpPr>
      <xdr:spPr>
        <a:xfrm>
          <a:off x="15430500" y="12961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23913</xdr:rowOff>
    </xdr:from>
    <xdr:ext cx="534377" cy="259045"/>
    <xdr:sp macro="" textlink="">
      <xdr:nvSpPr>
        <xdr:cNvPr id="659" name="テキスト ボックス 658"/>
        <xdr:cNvSpPr txBox="1"/>
      </xdr:nvSpPr>
      <xdr:spPr>
        <a:xfrm>
          <a:off x="15214111" y="130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133096</xdr:rowOff>
    </xdr:from>
    <xdr:to>
      <xdr:col>76</xdr:col>
      <xdr:colOff>165100</xdr:colOff>
      <xdr:row>76</xdr:row>
      <xdr:rowOff>63246</xdr:rowOff>
    </xdr:to>
    <xdr:sp macro="" textlink="">
      <xdr:nvSpPr>
        <xdr:cNvPr id="660" name="楕円 659"/>
        <xdr:cNvSpPr/>
      </xdr:nvSpPr>
      <xdr:spPr>
        <a:xfrm>
          <a:off x="14541500" y="129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54373</xdr:rowOff>
    </xdr:from>
    <xdr:ext cx="534377" cy="259045"/>
    <xdr:sp macro="" textlink="">
      <xdr:nvSpPr>
        <xdr:cNvPr id="661" name="テキスト ボックス 660"/>
        <xdr:cNvSpPr txBox="1"/>
      </xdr:nvSpPr>
      <xdr:spPr>
        <a:xfrm>
          <a:off x="14325111" y="130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2336</xdr:rowOff>
    </xdr:from>
    <xdr:to>
      <xdr:col>72</xdr:col>
      <xdr:colOff>38100</xdr:colOff>
      <xdr:row>76</xdr:row>
      <xdr:rowOff>103936</xdr:rowOff>
    </xdr:to>
    <xdr:sp macro="" textlink="">
      <xdr:nvSpPr>
        <xdr:cNvPr id="662" name="楕円 661"/>
        <xdr:cNvSpPr/>
      </xdr:nvSpPr>
      <xdr:spPr>
        <a:xfrm>
          <a:off x="13652500" y="130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95063</xdr:rowOff>
    </xdr:from>
    <xdr:ext cx="534377" cy="259045"/>
    <xdr:sp macro="" textlink="">
      <xdr:nvSpPr>
        <xdr:cNvPr id="663" name="テキスト ボックス 662"/>
        <xdr:cNvSpPr txBox="1"/>
      </xdr:nvSpPr>
      <xdr:spPr>
        <a:xfrm>
          <a:off x="13436111" y="131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24225</xdr:rowOff>
    </xdr:from>
    <xdr:to>
      <xdr:col>67</xdr:col>
      <xdr:colOff>101600</xdr:colOff>
      <xdr:row>76</xdr:row>
      <xdr:rowOff>125825</xdr:rowOff>
    </xdr:to>
    <xdr:sp macro="" textlink="">
      <xdr:nvSpPr>
        <xdr:cNvPr id="664" name="楕円 663"/>
        <xdr:cNvSpPr/>
      </xdr:nvSpPr>
      <xdr:spPr>
        <a:xfrm>
          <a:off x="12763500" y="130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116952</xdr:rowOff>
    </xdr:from>
    <xdr:ext cx="534377" cy="259045"/>
    <xdr:sp macro="" textlink="">
      <xdr:nvSpPr>
        <xdr:cNvPr id="665" name="テキスト ボックス 664"/>
        <xdr:cNvSpPr txBox="1"/>
      </xdr:nvSpPr>
      <xdr:spPr>
        <a:xfrm>
          <a:off x="12547111" y="131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16442</xdr:rowOff>
    </xdr:from>
    <xdr:to>
      <xdr:col>85</xdr:col>
      <xdr:colOff>127000</xdr:colOff>
      <xdr:row>99</xdr:row>
      <xdr:rowOff>37233</xdr:rowOff>
    </xdr:to>
    <xdr:cxnSp macro="">
      <xdr:nvCxnSpPr>
        <xdr:cNvPr id="694" name="直線コネクタ 693"/>
        <xdr:cNvCxnSpPr/>
      </xdr:nvCxnSpPr>
      <xdr:spPr>
        <a:xfrm>
          <a:off x="15481300" y="16989992"/>
          <a:ext cx="8382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169402</xdr:rowOff>
    </xdr:from>
    <xdr:to>
      <xdr:col>81</xdr:col>
      <xdr:colOff>50800</xdr:colOff>
      <xdr:row>99</xdr:row>
      <xdr:rowOff>16442</xdr:rowOff>
    </xdr:to>
    <xdr:cxnSp macro="">
      <xdr:nvCxnSpPr>
        <xdr:cNvPr id="697" name="直線コネクタ 696"/>
        <xdr:cNvCxnSpPr/>
      </xdr:nvCxnSpPr>
      <xdr:spPr>
        <a:xfrm>
          <a:off x="14592300" y="16971502"/>
          <a:ext cx="889000" cy="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169402</xdr:rowOff>
    </xdr:from>
    <xdr:to>
      <xdr:col>76</xdr:col>
      <xdr:colOff>114300</xdr:colOff>
      <xdr:row>99</xdr:row>
      <xdr:rowOff>25450</xdr:rowOff>
    </xdr:to>
    <xdr:cxnSp macro="">
      <xdr:nvCxnSpPr>
        <xdr:cNvPr id="700" name="直線コネクタ 699"/>
        <xdr:cNvCxnSpPr/>
      </xdr:nvCxnSpPr>
      <xdr:spPr>
        <a:xfrm flipV="1">
          <a:off x="13703300" y="16971502"/>
          <a:ext cx="8890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25450</xdr:rowOff>
    </xdr:from>
    <xdr:to>
      <xdr:col>71</xdr:col>
      <xdr:colOff>177800</xdr:colOff>
      <xdr:row>99</xdr:row>
      <xdr:rowOff>31634</xdr:rowOff>
    </xdr:to>
    <xdr:cxnSp macro="">
      <xdr:nvCxnSpPr>
        <xdr:cNvPr id="703" name="直線コネクタ 702"/>
        <xdr:cNvCxnSpPr/>
      </xdr:nvCxnSpPr>
      <xdr:spPr>
        <a:xfrm flipV="1">
          <a:off x="12814300" y="16999000"/>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157883</xdr:rowOff>
    </xdr:from>
    <xdr:to>
      <xdr:col>85</xdr:col>
      <xdr:colOff>177800</xdr:colOff>
      <xdr:row>99</xdr:row>
      <xdr:rowOff>88033</xdr:rowOff>
    </xdr:to>
    <xdr:sp macro="" textlink="">
      <xdr:nvSpPr>
        <xdr:cNvPr id="713" name="楕円 712"/>
        <xdr:cNvSpPr/>
      </xdr:nvSpPr>
      <xdr:spPr>
        <a:xfrm>
          <a:off x="16268700" y="169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72810</xdr:rowOff>
    </xdr:from>
    <xdr:ext cx="469744" cy="259045"/>
    <xdr:sp macro="" textlink="">
      <xdr:nvSpPr>
        <xdr:cNvPr id="714" name="積立金該当値テキスト"/>
        <xdr:cNvSpPr txBox="1"/>
      </xdr:nvSpPr>
      <xdr:spPr>
        <a:xfrm>
          <a:off x="16370300" y="1687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137092</xdr:rowOff>
    </xdr:from>
    <xdr:to>
      <xdr:col>81</xdr:col>
      <xdr:colOff>101600</xdr:colOff>
      <xdr:row>99</xdr:row>
      <xdr:rowOff>67242</xdr:rowOff>
    </xdr:to>
    <xdr:sp macro="" textlink="">
      <xdr:nvSpPr>
        <xdr:cNvPr id="715" name="楕円 714"/>
        <xdr:cNvSpPr/>
      </xdr:nvSpPr>
      <xdr:spPr>
        <a:xfrm>
          <a:off x="15430500" y="169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58369</xdr:rowOff>
    </xdr:from>
    <xdr:ext cx="469744" cy="259045"/>
    <xdr:sp macro="" textlink="">
      <xdr:nvSpPr>
        <xdr:cNvPr id="716" name="テキスト ボックス 715"/>
        <xdr:cNvSpPr txBox="1"/>
      </xdr:nvSpPr>
      <xdr:spPr>
        <a:xfrm>
          <a:off x="15246428" y="1703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118602</xdr:rowOff>
    </xdr:from>
    <xdr:to>
      <xdr:col>76</xdr:col>
      <xdr:colOff>165100</xdr:colOff>
      <xdr:row>99</xdr:row>
      <xdr:rowOff>48752</xdr:rowOff>
    </xdr:to>
    <xdr:sp macro="" textlink="">
      <xdr:nvSpPr>
        <xdr:cNvPr id="717" name="楕円 716"/>
        <xdr:cNvSpPr/>
      </xdr:nvSpPr>
      <xdr:spPr>
        <a:xfrm>
          <a:off x="14541500" y="169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39879</xdr:rowOff>
    </xdr:from>
    <xdr:ext cx="534377" cy="259045"/>
    <xdr:sp macro="" textlink="">
      <xdr:nvSpPr>
        <xdr:cNvPr id="718" name="テキスト ボックス 717"/>
        <xdr:cNvSpPr txBox="1"/>
      </xdr:nvSpPr>
      <xdr:spPr>
        <a:xfrm>
          <a:off x="14325111" y="170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146100</xdr:rowOff>
    </xdr:from>
    <xdr:to>
      <xdr:col>72</xdr:col>
      <xdr:colOff>38100</xdr:colOff>
      <xdr:row>99</xdr:row>
      <xdr:rowOff>76250</xdr:rowOff>
    </xdr:to>
    <xdr:sp macro="" textlink="">
      <xdr:nvSpPr>
        <xdr:cNvPr id="719" name="楕円 718"/>
        <xdr:cNvSpPr/>
      </xdr:nvSpPr>
      <xdr:spPr>
        <a:xfrm>
          <a:off x="13652500" y="169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67377</xdr:rowOff>
    </xdr:from>
    <xdr:ext cx="469744" cy="259045"/>
    <xdr:sp macro="" textlink="">
      <xdr:nvSpPr>
        <xdr:cNvPr id="720" name="テキスト ボックス 719"/>
        <xdr:cNvSpPr txBox="1"/>
      </xdr:nvSpPr>
      <xdr:spPr>
        <a:xfrm>
          <a:off x="13468428" y="170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152284</xdr:rowOff>
    </xdr:from>
    <xdr:to>
      <xdr:col>67</xdr:col>
      <xdr:colOff>101600</xdr:colOff>
      <xdr:row>99</xdr:row>
      <xdr:rowOff>82434</xdr:rowOff>
    </xdr:to>
    <xdr:sp macro="" textlink="">
      <xdr:nvSpPr>
        <xdr:cNvPr id="721" name="楕円 720"/>
        <xdr:cNvSpPr/>
      </xdr:nvSpPr>
      <xdr:spPr>
        <a:xfrm>
          <a:off x="12763500" y="169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73561</xdr:rowOff>
    </xdr:from>
    <xdr:ext cx="469744" cy="259045"/>
    <xdr:sp macro="" textlink="">
      <xdr:nvSpPr>
        <xdr:cNvPr id="722" name="テキスト ボックス 721"/>
        <xdr:cNvSpPr txBox="1"/>
      </xdr:nvSpPr>
      <xdr:spPr>
        <a:xfrm>
          <a:off x="12579428" y="1704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63309</xdr:rowOff>
    </xdr:from>
    <xdr:to>
      <xdr:col>116</xdr:col>
      <xdr:colOff>63500</xdr:colOff>
      <xdr:row>38</xdr:row>
      <xdr:rowOff>143319</xdr:rowOff>
    </xdr:to>
    <xdr:cxnSp macro="">
      <xdr:nvCxnSpPr>
        <xdr:cNvPr id="751" name="直線コネクタ 750"/>
        <xdr:cNvCxnSpPr/>
      </xdr:nvCxnSpPr>
      <xdr:spPr>
        <a:xfrm>
          <a:off x="21323300" y="6578409"/>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47307</xdr:rowOff>
    </xdr:from>
    <xdr:to>
      <xdr:col>111</xdr:col>
      <xdr:colOff>177800</xdr:colOff>
      <xdr:row>38</xdr:row>
      <xdr:rowOff>63309</xdr:rowOff>
    </xdr:to>
    <xdr:cxnSp macro="">
      <xdr:nvCxnSpPr>
        <xdr:cNvPr id="754" name="直線コネクタ 753"/>
        <xdr:cNvCxnSpPr/>
      </xdr:nvCxnSpPr>
      <xdr:spPr>
        <a:xfrm>
          <a:off x="20434300" y="656240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18352</xdr:rowOff>
    </xdr:from>
    <xdr:to>
      <xdr:col>107</xdr:col>
      <xdr:colOff>50800</xdr:colOff>
      <xdr:row>38</xdr:row>
      <xdr:rowOff>47307</xdr:rowOff>
    </xdr:to>
    <xdr:cxnSp macro="">
      <xdr:nvCxnSpPr>
        <xdr:cNvPr id="757" name="直線コネクタ 756"/>
        <xdr:cNvCxnSpPr/>
      </xdr:nvCxnSpPr>
      <xdr:spPr>
        <a:xfrm>
          <a:off x="19545300" y="653345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134557</xdr:rowOff>
    </xdr:from>
    <xdr:to>
      <xdr:col>102</xdr:col>
      <xdr:colOff>114300</xdr:colOff>
      <xdr:row>38</xdr:row>
      <xdr:rowOff>18352</xdr:rowOff>
    </xdr:to>
    <xdr:cxnSp macro="">
      <xdr:nvCxnSpPr>
        <xdr:cNvPr id="760" name="直線コネクタ 759"/>
        <xdr:cNvCxnSpPr/>
      </xdr:nvCxnSpPr>
      <xdr:spPr>
        <a:xfrm>
          <a:off x="18656300" y="6135307"/>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9415</xdr:rowOff>
    </xdr:from>
    <xdr:ext cx="469744" cy="259045"/>
    <xdr:sp macro="" textlink="">
      <xdr:nvSpPr>
        <xdr:cNvPr id="764" name="テキスト ボックス 763"/>
        <xdr:cNvSpPr txBox="1"/>
      </xdr:nvSpPr>
      <xdr:spPr>
        <a:xfrm>
          <a:off x="18421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92519</xdr:rowOff>
    </xdr:from>
    <xdr:to>
      <xdr:col>116</xdr:col>
      <xdr:colOff>114300</xdr:colOff>
      <xdr:row>39</xdr:row>
      <xdr:rowOff>22669</xdr:rowOff>
    </xdr:to>
    <xdr:sp macro="" textlink="">
      <xdr:nvSpPr>
        <xdr:cNvPr id="770" name="楕円 769"/>
        <xdr:cNvSpPr/>
      </xdr:nvSpPr>
      <xdr:spPr>
        <a:xfrm>
          <a:off x="22110700" y="66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7446</xdr:rowOff>
    </xdr:from>
    <xdr:ext cx="378565" cy="259045"/>
    <xdr:sp macro="" textlink="">
      <xdr:nvSpPr>
        <xdr:cNvPr id="771" name="投資及び出資金該当値テキスト"/>
        <xdr:cNvSpPr txBox="1"/>
      </xdr:nvSpPr>
      <xdr:spPr>
        <a:xfrm>
          <a:off x="22212300" y="6522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12509</xdr:rowOff>
    </xdr:from>
    <xdr:to>
      <xdr:col>112</xdr:col>
      <xdr:colOff>38100</xdr:colOff>
      <xdr:row>38</xdr:row>
      <xdr:rowOff>114109</xdr:rowOff>
    </xdr:to>
    <xdr:sp macro="" textlink="">
      <xdr:nvSpPr>
        <xdr:cNvPr id="772" name="楕円 771"/>
        <xdr:cNvSpPr/>
      </xdr:nvSpPr>
      <xdr:spPr>
        <a:xfrm>
          <a:off x="21272500" y="65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105236</xdr:rowOff>
    </xdr:from>
    <xdr:ext cx="378565" cy="259045"/>
    <xdr:sp macro="" textlink="">
      <xdr:nvSpPr>
        <xdr:cNvPr id="773" name="テキスト ボックス 772"/>
        <xdr:cNvSpPr txBox="1"/>
      </xdr:nvSpPr>
      <xdr:spPr>
        <a:xfrm>
          <a:off x="21134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167957</xdr:rowOff>
    </xdr:from>
    <xdr:to>
      <xdr:col>107</xdr:col>
      <xdr:colOff>101600</xdr:colOff>
      <xdr:row>38</xdr:row>
      <xdr:rowOff>98107</xdr:rowOff>
    </xdr:to>
    <xdr:sp macro="" textlink="">
      <xdr:nvSpPr>
        <xdr:cNvPr id="774" name="楕円 773"/>
        <xdr:cNvSpPr/>
      </xdr:nvSpPr>
      <xdr:spPr>
        <a:xfrm>
          <a:off x="20383500" y="65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89234</xdr:rowOff>
    </xdr:from>
    <xdr:ext cx="378565" cy="259045"/>
    <xdr:sp macro="" textlink="">
      <xdr:nvSpPr>
        <xdr:cNvPr id="775" name="テキスト ボックス 774"/>
        <xdr:cNvSpPr txBox="1"/>
      </xdr:nvSpPr>
      <xdr:spPr>
        <a:xfrm>
          <a:off x="20245017" y="6604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139002</xdr:rowOff>
    </xdr:from>
    <xdr:to>
      <xdr:col>102</xdr:col>
      <xdr:colOff>165100</xdr:colOff>
      <xdr:row>38</xdr:row>
      <xdr:rowOff>69152</xdr:rowOff>
    </xdr:to>
    <xdr:sp macro="" textlink="">
      <xdr:nvSpPr>
        <xdr:cNvPr id="776" name="楕円 775"/>
        <xdr:cNvSpPr/>
      </xdr:nvSpPr>
      <xdr:spPr>
        <a:xfrm>
          <a:off x="19494500" y="64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60279</xdr:rowOff>
    </xdr:from>
    <xdr:ext cx="469744" cy="259045"/>
    <xdr:sp macro="" textlink="">
      <xdr:nvSpPr>
        <xdr:cNvPr id="777" name="テキスト ボックス 776"/>
        <xdr:cNvSpPr txBox="1"/>
      </xdr:nvSpPr>
      <xdr:spPr>
        <a:xfrm>
          <a:off x="19310428" y="657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83757</xdr:rowOff>
    </xdr:from>
    <xdr:to>
      <xdr:col>98</xdr:col>
      <xdr:colOff>38100</xdr:colOff>
      <xdr:row>36</xdr:row>
      <xdr:rowOff>13907</xdr:rowOff>
    </xdr:to>
    <xdr:sp macro="" textlink="">
      <xdr:nvSpPr>
        <xdr:cNvPr id="778" name="楕円 777"/>
        <xdr:cNvSpPr/>
      </xdr:nvSpPr>
      <xdr:spPr>
        <a:xfrm>
          <a:off x="18605500" y="6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30434</xdr:rowOff>
    </xdr:from>
    <xdr:ext cx="469744" cy="259045"/>
    <xdr:sp macro="" textlink="">
      <xdr:nvSpPr>
        <xdr:cNvPr id="779" name="テキスト ボックス 778"/>
        <xdr:cNvSpPr txBox="1"/>
      </xdr:nvSpPr>
      <xdr:spPr>
        <a:xfrm>
          <a:off x="18421428" y="58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9" name="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30"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1" name="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2" name="テキスト ボックス 831"/>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3" name="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4" name="テキスト ボックス 83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5" name="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6" name="テキスト ボックス 83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7" name="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8" name="テキスト ボックス 83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77474</xdr:rowOff>
    </xdr:from>
    <xdr:to>
      <xdr:col>116</xdr:col>
      <xdr:colOff>63500</xdr:colOff>
      <xdr:row>76</xdr:row>
      <xdr:rowOff>85362</xdr:rowOff>
    </xdr:to>
    <xdr:cxnSp macro="">
      <xdr:nvCxnSpPr>
        <xdr:cNvPr id="866" name="直線コネクタ 865"/>
        <xdr:cNvCxnSpPr/>
      </xdr:nvCxnSpPr>
      <xdr:spPr>
        <a:xfrm flipV="1">
          <a:off x="21323300" y="13107674"/>
          <a:ext cx="8382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85362</xdr:rowOff>
    </xdr:from>
    <xdr:to>
      <xdr:col>111</xdr:col>
      <xdr:colOff>177800</xdr:colOff>
      <xdr:row>76</xdr:row>
      <xdr:rowOff>149233</xdr:rowOff>
    </xdr:to>
    <xdr:cxnSp macro="">
      <xdr:nvCxnSpPr>
        <xdr:cNvPr id="869" name="直線コネクタ 868"/>
        <xdr:cNvCxnSpPr/>
      </xdr:nvCxnSpPr>
      <xdr:spPr>
        <a:xfrm flipV="1">
          <a:off x="20434300" y="13115562"/>
          <a:ext cx="88900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114257</xdr:rowOff>
    </xdr:from>
    <xdr:to>
      <xdr:col>107</xdr:col>
      <xdr:colOff>50800</xdr:colOff>
      <xdr:row>76</xdr:row>
      <xdr:rowOff>149233</xdr:rowOff>
    </xdr:to>
    <xdr:cxnSp macro="">
      <xdr:nvCxnSpPr>
        <xdr:cNvPr id="872" name="直線コネクタ 871"/>
        <xdr:cNvCxnSpPr/>
      </xdr:nvCxnSpPr>
      <xdr:spPr>
        <a:xfrm>
          <a:off x="19545300" y="13144457"/>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4" name="テキスト ボックス 873"/>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114257</xdr:rowOff>
    </xdr:from>
    <xdr:to>
      <xdr:col>102</xdr:col>
      <xdr:colOff>114300</xdr:colOff>
      <xdr:row>76</xdr:row>
      <xdr:rowOff>144455</xdr:rowOff>
    </xdr:to>
    <xdr:cxnSp macro="">
      <xdr:nvCxnSpPr>
        <xdr:cNvPr id="875" name="直線コネクタ 874"/>
        <xdr:cNvCxnSpPr/>
      </xdr:nvCxnSpPr>
      <xdr:spPr>
        <a:xfrm flipV="1">
          <a:off x="18656300" y="13144457"/>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26674</xdr:rowOff>
    </xdr:from>
    <xdr:to>
      <xdr:col>116</xdr:col>
      <xdr:colOff>114300</xdr:colOff>
      <xdr:row>76</xdr:row>
      <xdr:rowOff>128274</xdr:rowOff>
    </xdr:to>
    <xdr:sp macro="" textlink="">
      <xdr:nvSpPr>
        <xdr:cNvPr id="885" name="楕円 884"/>
        <xdr:cNvSpPr/>
      </xdr:nvSpPr>
      <xdr:spPr>
        <a:xfrm>
          <a:off x="22110700" y="130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5101</xdr:rowOff>
    </xdr:from>
    <xdr:ext cx="534377" cy="259045"/>
    <xdr:sp macro="" textlink="">
      <xdr:nvSpPr>
        <xdr:cNvPr id="886" name="繰出金該当値テキスト"/>
        <xdr:cNvSpPr txBox="1"/>
      </xdr:nvSpPr>
      <xdr:spPr>
        <a:xfrm>
          <a:off x="22212300" y="130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34562</xdr:rowOff>
    </xdr:from>
    <xdr:to>
      <xdr:col>112</xdr:col>
      <xdr:colOff>38100</xdr:colOff>
      <xdr:row>76</xdr:row>
      <xdr:rowOff>136162</xdr:rowOff>
    </xdr:to>
    <xdr:sp macro="" textlink="">
      <xdr:nvSpPr>
        <xdr:cNvPr id="887" name="楕円 886"/>
        <xdr:cNvSpPr/>
      </xdr:nvSpPr>
      <xdr:spPr>
        <a:xfrm>
          <a:off x="21272500" y="130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127289</xdr:rowOff>
    </xdr:from>
    <xdr:ext cx="534377" cy="259045"/>
    <xdr:sp macro="" textlink="">
      <xdr:nvSpPr>
        <xdr:cNvPr id="888" name="テキスト ボックス 887"/>
        <xdr:cNvSpPr txBox="1"/>
      </xdr:nvSpPr>
      <xdr:spPr>
        <a:xfrm>
          <a:off x="21056111" y="13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98433</xdr:rowOff>
    </xdr:from>
    <xdr:to>
      <xdr:col>107</xdr:col>
      <xdr:colOff>101600</xdr:colOff>
      <xdr:row>77</xdr:row>
      <xdr:rowOff>28583</xdr:rowOff>
    </xdr:to>
    <xdr:sp macro="" textlink="">
      <xdr:nvSpPr>
        <xdr:cNvPr id="889" name="楕円 888"/>
        <xdr:cNvSpPr/>
      </xdr:nvSpPr>
      <xdr:spPr>
        <a:xfrm>
          <a:off x="20383500" y="131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19710</xdr:rowOff>
    </xdr:from>
    <xdr:ext cx="534377" cy="259045"/>
    <xdr:sp macro="" textlink="">
      <xdr:nvSpPr>
        <xdr:cNvPr id="890" name="テキスト ボックス 889"/>
        <xdr:cNvSpPr txBox="1"/>
      </xdr:nvSpPr>
      <xdr:spPr>
        <a:xfrm>
          <a:off x="20167111" y="132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63457</xdr:rowOff>
    </xdr:from>
    <xdr:to>
      <xdr:col>102</xdr:col>
      <xdr:colOff>165100</xdr:colOff>
      <xdr:row>76</xdr:row>
      <xdr:rowOff>165057</xdr:rowOff>
    </xdr:to>
    <xdr:sp macro="" textlink="">
      <xdr:nvSpPr>
        <xdr:cNvPr id="891" name="楕円 890"/>
        <xdr:cNvSpPr/>
      </xdr:nvSpPr>
      <xdr:spPr>
        <a:xfrm>
          <a:off x="19494500" y="130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156184</xdr:rowOff>
    </xdr:from>
    <xdr:ext cx="534377" cy="259045"/>
    <xdr:sp macro="" textlink="">
      <xdr:nvSpPr>
        <xdr:cNvPr id="892" name="テキスト ボックス 891"/>
        <xdr:cNvSpPr txBox="1"/>
      </xdr:nvSpPr>
      <xdr:spPr>
        <a:xfrm>
          <a:off x="19278111" y="131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93655</xdr:rowOff>
    </xdr:from>
    <xdr:to>
      <xdr:col>98</xdr:col>
      <xdr:colOff>38100</xdr:colOff>
      <xdr:row>77</xdr:row>
      <xdr:rowOff>23805</xdr:rowOff>
    </xdr:to>
    <xdr:sp macro="" textlink="">
      <xdr:nvSpPr>
        <xdr:cNvPr id="893" name="楕円 892"/>
        <xdr:cNvSpPr/>
      </xdr:nvSpPr>
      <xdr:spPr>
        <a:xfrm>
          <a:off x="18605500" y="131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14932</xdr:rowOff>
    </xdr:from>
    <xdr:ext cx="534377" cy="259045"/>
    <xdr:sp macro="" textlink="">
      <xdr:nvSpPr>
        <xdr:cNvPr id="894" name="テキスト ボックス 893"/>
        <xdr:cNvSpPr txBox="1"/>
      </xdr:nvSpPr>
      <xdr:spPr>
        <a:xfrm>
          <a:off x="18389111" y="1321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」の増加は、</a:t>
          </a:r>
          <a:r>
            <a:rPr kumimoji="1" lang="ja-JP" altLang="en-US" sz="1100">
              <a:solidFill>
                <a:schemeClr val="dk1"/>
              </a:solidFill>
              <a:effectLst/>
              <a:latin typeface="+mn-lt"/>
              <a:ea typeface="+mn-ea"/>
              <a:cs typeface="+mn-cs"/>
            </a:rPr>
            <a:t>人事院勧告に準拠した給料表の改正が大きく</a:t>
          </a:r>
          <a:r>
            <a:rPr kumimoji="1" lang="ja-JP" altLang="ja-JP" sz="1100">
              <a:solidFill>
                <a:schemeClr val="dk1"/>
              </a:solidFill>
              <a:effectLst/>
              <a:latin typeface="+mn-lt"/>
              <a:ea typeface="+mn-ea"/>
              <a:cs typeface="+mn-cs"/>
            </a:rPr>
            <a:t>影響</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「扶助費」は、</a:t>
          </a:r>
          <a:r>
            <a:rPr kumimoji="1" lang="ja-JP" altLang="en-US" sz="1100">
              <a:solidFill>
                <a:schemeClr val="dk1"/>
              </a:solidFill>
              <a:effectLst/>
              <a:latin typeface="+mn-lt"/>
              <a:ea typeface="+mn-ea"/>
              <a:cs typeface="+mn-cs"/>
            </a:rPr>
            <a:t>児童医療費の増額等により前年度より増加した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児童福祉事業や障がい福祉事業などの社会保障経費は需要が拡大していくことが予想されるため、今後も扶助費は増加していくことが見込まれる。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「補助費等」については、クリーンパーク茂原の火災対応による負担金の増額等により増加した。</a:t>
          </a:r>
          <a:r>
            <a:rPr kumimoji="1" lang="ja-JP" altLang="ja-JP" sz="1100" b="0" i="0" baseline="0">
              <a:solidFill>
                <a:schemeClr val="dk1"/>
              </a:solidFill>
              <a:effectLst/>
              <a:latin typeface="+mn-lt"/>
              <a:ea typeface="+mn-ea"/>
              <a:cs typeface="+mn-cs"/>
            </a:rPr>
            <a:t>ごみ処理や救急医療、消防等の業務を近隣市町とともに運営する一部事務組合において共同処理していることから負担金として計上しているため、全国平均、栃木県平均を上回る決算額となっている。</a:t>
          </a:r>
          <a:endParaRPr lang="ja-JP" altLang="ja-JP" sz="1400">
            <a:effectLst/>
          </a:endParaRPr>
        </a:p>
        <a:p>
          <a:r>
            <a:rPr kumimoji="1" lang="ja-JP" altLang="ja-JP" sz="1100">
              <a:solidFill>
                <a:schemeClr val="dk1"/>
              </a:solidFill>
              <a:effectLst/>
              <a:latin typeface="+mn-lt"/>
              <a:ea typeface="+mn-ea"/>
              <a:cs typeface="+mn-cs"/>
            </a:rPr>
            <a:t>　「普通建設事業費」は、</a:t>
          </a:r>
          <a:r>
            <a:rPr kumimoji="1" lang="ja-JP" altLang="en-US" sz="1100">
              <a:solidFill>
                <a:schemeClr val="dk1"/>
              </a:solidFill>
              <a:effectLst/>
              <a:latin typeface="+mn-lt"/>
              <a:ea typeface="+mn-ea"/>
              <a:cs typeface="+mn-cs"/>
            </a:rPr>
            <a:t>令和５年度は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プラザの建設により、全国平均を大きく上回る結果となった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庁舎大規模改修事業等により「普通建設事業費」や「公債費」は増加</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見込みである。各施設の老朽化が進んでいるため、公共施設マネジメントにより整備費用の平準化を図っていく必要がある。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31,012
30,426
54.39
14,332,356
13,455,015
712,607
7,464,535
6,080,649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162560</xdr:rowOff>
    </xdr:from>
    <xdr:to>
      <xdr:col>24</xdr:col>
      <xdr:colOff>63500</xdr:colOff>
      <xdr:row>36</xdr:row>
      <xdr:rowOff>12446</xdr:rowOff>
    </xdr:to>
    <xdr:cxnSp macro="">
      <xdr:nvCxnSpPr>
        <xdr:cNvPr id="61" name="直線コネクタ 60"/>
        <xdr:cNvCxnSpPr/>
      </xdr:nvCxnSpPr>
      <xdr:spPr>
        <a:xfrm>
          <a:off x="3797300" y="6163310"/>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162560</xdr:rowOff>
    </xdr:from>
    <xdr:to>
      <xdr:col>19</xdr:col>
      <xdr:colOff>177800</xdr:colOff>
      <xdr:row>36</xdr:row>
      <xdr:rowOff>54356</xdr:rowOff>
    </xdr:to>
    <xdr:cxnSp macro="">
      <xdr:nvCxnSpPr>
        <xdr:cNvPr id="64" name="直線コネクタ 63"/>
        <xdr:cNvCxnSpPr/>
      </xdr:nvCxnSpPr>
      <xdr:spPr>
        <a:xfrm flipV="1">
          <a:off x="2908300" y="6163310"/>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54356</xdr:rowOff>
    </xdr:from>
    <xdr:to>
      <xdr:col>15</xdr:col>
      <xdr:colOff>50800</xdr:colOff>
      <xdr:row>36</xdr:row>
      <xdr:rowOff>66929</xdr:rowOff>
    </xdr:to>
    <xdr:cxnSp macro="">
      <xdr:nvCxnSpPr>
        <xdr:cNvPr id="67" name="直線コネクタ 66"/>
        <xdr:cNvCxnSpPr/>
      </xdr:nvCxnSpPr>
      <xdr:spPr>
        <a:xfrm flipV="1">
          <a:off x="2019300" y="622655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69215</xdr:rowOff>
    </xdr:from>
    <xdr:to>
      <xdr:col>10</xdr:col>
      <xdr:colOff>114300</xdr:colOff>
      <xdr:row>36</xdr:row>
      <xdr:rowOff>66929</xdr:rowOff>
    </xdr:to>
    <xdr:cxnSp macro="">
      <xdr:nvCxnSpPr>
        <xdr:cNvPr id="70" name="直線コネクタ 69"/>
        <xdr:cNvCxnSpPr/>
      </xdr:nvCxnSpPr>
      <xdr:spPr>
        <a:xfrm>
          <a:off x="1130300" y="6069965"/>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133096</xdr:rowOff>
    </xdr:from>
    <xdr:to>
      <xdr:col>24</xdr:col>
      <xdr:colOff>114300</xdr:colOff>
      <xdr:row>36</xdr:row>
      <xdr:rowOff>63246</xdr:rowOff>
    </xdr:to>
    <xdr:sp macro="" textlink="">
      <xdr:nvSpPr>
        <xdr:cNvPr id="80" name="楕円 79"/>
        <xdr:cNvSpPr/>
      </xdr:nvSpPr>
      <xdr:spPr>
        <a:xfrm>
          <a:off x="4584700" y="61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111523</xdr:rowOff>
    </xdr:from>
    <xdr:ext cx="469744" cy="259045"/>
    <xdr:sp macro="" textlink="">
      <xdr:nvSpPr>
        <xdr:cNvPr id="81" name="議会費該当値テキスト"/>
        <xdr:cNvSpPr txBox="1"/>
      </xdr:nvSpPr>
      <xdr:spPr>
        <a:xfrm>
          <a:off x="4686300"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111760</xdr:rowOff>
    </xdr:from>
    <xdr:to>
      <xdr:col>20</xdr:col>
      <xdr:colOff>38100</xdr:colOff>
      <xdr:row>36</xdr:row>
      <xdr:rowOff>41910</xdr:rowOff>
    </xdr:to>
    <xdr:sp macro="" textlink="">
      <xdr:nvSpPr>
        <xdr:cNvPr id="82" name="楕円 81"/>
        <xdr:cNvSpPr/>
      </xdr:nvSpPr>
      <xdr:spPr>
        <a:xfrm>
          <a:off x="3746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33037</xdr:rowOff>
    </xdr:from>
    <xdr:ext cx="469744" cy="259045"/>
    <xdr:sp macro="" textlink="">
      <xdr:nvSpPr>
        <xdr:cNvPr id="83" name="テキスト ボックス 82"/>
        <xdr:cNvSpPr txBox="1"/>
      </xdr:nvSpPr>
      <xdr:spPr>
        <a:xfrm>
          <a:off x="3562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3556</xdr:rowOff>
    </xdr:from>
    <xdr:to>
      <xdr:col>15</xdr:col>
      <xdr:colOff>101600</xdr:colOff>
      <xdr:row>36</xdr:row>
      <xdr:rowOff>105156</xdr:rowOff>
    </xdr:to>
    <xdr:sp macro="" textlink="">
      <xdr:nvSpPr>
        <xdr:cNvPr id="84" name="楕円 83"/>
        <xdr:cNvSpPr/>
      </xdr:nvSpPr>
      <xdr:spPr>
        <a:xfrm>
          <a:off x="2857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96283</xdr:rowOff>
    </xdr:from>
    <xdr:ext cx="469744" cy="259045"/>
    <xdr:sp macro="" textlink="">
      <xdr:nvSpPr>
        <xdr:cNvPr id="85" name="テキスト ボックス 84"/>
        <xdr:cNvSpPr txBox="1"/>
      </xdr:nvSpPr>
      <xdr:spPr>
        <a:xfrm>
          <a:off x="2673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16129</xdr:rowOff>
    </xdr:from>
    <xdr:to>
      <xdr:col>10</xdr:col>
      <xdr:colOff>165100</xdr:colOff>
      <xdr:row>36</xdr:row>
      <xdr:rowOff>117729</xdr:rowOff>
    </xdr:to>
    <xdr:sp macro="" textlink="">
      <xdr:nvSpPr>
        <xdr:cNvPr id="86" name="楕円 85"/>
        <xdr:cNvSpPr/>
      </xdr:nvSpPr>
      <xdr:spPr>
        <a:xfrm>
          <a:off x="1968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108856</xdr:rowOff>
    </xdr:from>
    <xdr:ext cx="469744" cy="259045"/>
    <xdr:sp macro="" textlink="">
      <xdr:nvSpPr>
        <xdr:cNvPr id="87" name="テキスト ボックス 86"/>
        <xdr:cNvSpPr txBox="1"/>
      </xdr:nvSpPr>
      <xdr:spPr>
        <a:xfrm>
          <a:off x="1784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18415</xdr:rowOff>
    </xdr:from>
    <xdr:to>
      <xdr:col>6</xdr:col>
      <xdr:colOff>38100</xdr:colOff>
      <xdr:row>35</xdr:row>
      <xdr:rowOff>120015</xdr:rowOff>
    </xdr:to>
    <xdr:sp macro="" textlink="">
      <xdr:nvSpPr>
        <xdr:cNvPr id="88" name="楕円 87"/>
        <xdr:cNvSpPr/>
      </xdr:nvSpPr>
      <xdr:spPr>
        <a:xfrm>
          <a:off x="1079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111142</xdr:rowOff>
    </xdr:from>
    <xdr:ext cx="469744" cy="259045"/>
    <xdr:sp macro="" textlink="">
      <xdr:nvSpPr>
        <xdr:cNvPr id="89" name="テキスト ボックス 88"/>
        <xdr:cNvSpPr txBox="1"/>
      </xdr:nvSpPr>
      <xdr:spPr>
        <a:xfrm>
          <a:off x="895428"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37011</xdr:rowOff>
    </xdr:from>
    <xdr:to>
      <xdr:col>24</xdr:col>
      <xdr:colOff>63500</xdr:colOff>
      <xdr:row>59</xdr:row>
      <xdr:rowOff>39229</xdr:rowOff>
    </xdr:to>
    <xdr:cxnSp macro="">
      <xdr:nvCxnSpPr>
        <xdr:cNvPr id="120" name="直線コネクタ 119"/>
        <xdr:cNvCxnSpPr/>
      </xdr:nvCxnSpPr>
      <xdr:spPr>
        <a:xfrm flipV="1">
          <a:off x="3797300" y="10152561"/>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15691</xdr:rowOff>
    </xdr:from>
    <xdr:to>
      <xdr:col>19</xdr:col>
      <xdr:colOff>177800</xdr:colOff>
      <xdr:row>59</xdr:row>
      <xdr:rowOff>39229</xdr:rowOff>
    </xdr:to>
    <xdr:cxnSp macro="">
      <xdr:nvCxnSpPr>
        <xdr:cNvPr id="123" name="直線コネクタ 122"/>
        <xdr:cNvCxnSpPr/>
      </xdr:nvCxnSpPr>
      <xdr:spPr>
        <a:xfrm>
          <a:off x="2908300" y="10131241"/>
          <a:ext cx="889000" cy="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45341</xdr:rowOff>
    </xdr:from>
    <xdr:to>
      <xdr:col>15</xdr:col>
      <xdr:colOff>50800</xdr:colOff>
      <xdr:row>59</xdr:row>
      <xdr:rowOff>15691</xdr:rowOff>
    </xdr:to>
    <xdr:cxnSp macro="">
      <xdr:nvCxnSpPr>
        <xdr:cNvPr id="126" name="直線コネクタ 125"/>
        <xdr:cNvCxnSpPr/>
      </xdr:nvCxnSpPr>
      <xdr:spPr>
        <a:xfrm>
          <a:off x="2019300" y="9989441"/>
          <a:ext cx="889000" cy="14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45341</xdr:rowOff>
    </xdr:from>
    <xdr:to>
      <xdr:col>10</xdr:col>
      <xdr:colOff>114300</xdr:colOff>
      <xdr:row>59</xdr:row>
      <xdr:rowOff>40481</xdr:rowOff>
    </xdr:to>
    <xdr:cxnSp macro="">
      <xdr:nvCxnSpPr>
        <xdr:cNvPr id="129" name="直線コネクタ 128"/>
        <xdr:cNvCxnSpPr/>
      </xdr:nvCxnSpPr>
      <xdr:spPr>
        <a:xfrm flipV="1">
          <a:off x="1130300" y="9989441"/>
          <a:ext cx="889000" cy="16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157661</xdr:rowOff>
    </xdr:from>
    <xdr:to>
      <xdr:col>24</xdr:col>
      <xdr:colOff>114300</xdr:colOff>
      <xdr:row>59</xdr:row>
      <xdr:rowOff>87811</xdr:rowOff>
    </xdr:to>
    <xdr:sp macro="" textlink="">
      <xdr:nvSpPr>
        <xdr:cNvPr id="139" name="楕円 138"/>
        <xdr:cNvSpPr/>
      </xdr:nvSpPr>
      <xdr:spPr>
        <a:xfrm>
          <a:off x="4584700" y="1010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72588</xdr:rowOff>
    </xdr:from>
    <xdr:ext cx="534377" cy="259045"/>
    <xdr:sp macro="" textlink="">
      <xdr:nvSpPr>
        <xdr:cNvPr id="140" name="総務費該当値テキスト"/>
        <xdr:cNvSpPr txBox="1"/>
      </xdr:nvSpPr>
      <xdr:spPr>
        <a:xfrm>
          <a:off x="4686300" y="100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159879</xdr:rowOff>
    </xdr:from>
    <xdr:to>
      <xdr:col>20</xdr:col>
      <xdr:colOff>38100</xdr:colOff>
      <xdr:row>59</xdr:row>
      <xdr:rowOff>90029</xdr:rowOff>
    </xdr:to>
    <xdr:sp macro="" textlink="">
      <xdr:nvSpPr>
        <xdr:cNvPr id="141" name="楕円 140"/>
        <xdr:cNvSpPr/>
      </xdr:nvSpPr>
      <xdr:spPr>
        <a:xfrm>
          <a:off x="3746500" y="101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81156</xdr:rowOff>
    </xdr:from>
    <xdr:ext cx="534377" cy="259045"/>
    <xdr:sp macro="" textlink="">
      <xdr:nvSpPr>
        <xdr:cNvPr id="142" name="テキスト ボックス 141"/>
        <xdr:cNvSpPr txBox="1"/>
      </xdr:nvSpPr>
      <xdr:spPr>
        <a:xfrm>
          <a:off x="3530111" y="101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136341</xdr:rowOff>
    </xdr:from>
    <xdr:to>
      <xdr:col>15</xdr:col>
      <xdr:colOff>101600</xdr:colOff>
      <xdr:row>59</xdr:row>
      <xdr:rowOff>66491</xdr:rowOff>
    </xdr:to>
    <xdr:sp macro="" textlink="">
      <xdr:nvSpPr>
        <xdr:cNvPr id="143" name="楕円 142"/>
        <xdr:cNvSpPr/>
      </xdr:nvSpPr>
      <xdr:spPr>
        <a:xfrm>
          <a:off x="2857500" y="1008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57618</xdr:rowOff>
    </xdr:from>
    <xdr:ext cx="534377" cy="259045"/>
    <xdr:sp macro="" textlink="">
      <xdr:nvSpPr>
        <xdr:cNvPr id="144" name="テキスト ボックス 143"/>
        <xdr:cNvSpPr txBox="1"/>
      </xdr:nvSpPr>
      <xdr:spPr>
        <a:xfrm>
          <a:off x="2641111" y="101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165991</xdr:rowOff>
    </xdr:from>
    <xdr:to>
      <xdr:col>10</xdr:col>
      <xdr:colOff>165100</xdr:colOff>
      <xdr:row>58</xdr:row>
      <xdr:rowOff>96141</xdr:rowOff>
    </xdr:to>
    <xdr:sp macro="" textlink="">
      <xdr:nvSpPr>
        <xdr:cNvPr id="145" name="楕円 144"/>
        <xdr:cNvSpPr/>
      </xdr:nvSpPr>
      <xdr:spPr>
        <a:xfrm>
          <a:off x="1968500" y="993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87268</xdr:rowOff>
    </xdr:from>
    <xdr:ext cx="599010" cy="259045"/>
    <xdr:sp macro="" textlink="">
      <xdr:nvSpPr>
        <xdr:cNvPr id="146" name="テキスト ボックス 145"/>
        <xdr:cNvSpPr txBox="1"/>
      </xdr:nvSpPr>
      <xdr:spPr>
        <a:xfrm>
          <a:off x="1719795" y="1003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161131</xdr:rowOff>
    </xdr:from>
    <xdr:to>
      <xdr:col>6</xdr:col>
      <xdr:colOff>38100</xdr:colOff>
      <xdr:row>59</xdr:row>
      <xdr:rowOff>91281</xdr:rowOff>
    </xdr:to>
    <xdr:sp macro="" textlink="">
      <xdr:nvSpPr>
        <xdr:cNvPr id="147" name="楕円 146"/>
        <xdr:cNvSpPr/>
      </xdr:nvSpPr>
      <xdr:spPr>
        <a:xfrm>
          <a:off x="1079500" y="101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82408</xdr:rowOff>
    </xdr:from>
    <xdr:ext cx="534377" cy="259045"/>
    <xdr:sp macro="" textlink="">
      <xdr:nvSpPr>
        <xdr:cNvPr id="148" name="テキスト ボックス 147"/>
        <xdr:cNvSpPr txBox="1"/>
      </xdr:nvSpPr>
      <xdr:spPr>
        <a:xfrm>
          <a:off x="863111" y="1019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37007</xdr:rowOff>
    </xdr:from>
    <xdr:to>
      <xdr:col>24</xdr:col>
      <xdr:colOff>63500</xdr:colOff>
      <xdr:row>78</xdr:row>
      <xdr:rowOff>110452</xdr:rowOff>
    </xdr:to>
    <xdr:cxnSp macro="">
      <xdr:nvCxnSpPr>
        <xdr:cNvPr id="178" name="直線コネクタ 177"/>
        <xdr:cNvCxnSpPr/>
      </xdr:nvCxnSpPr>
      <xdr:spPr>
        <a:xfrm flipV="1">
          <a:off x="3797300" y="13410107"/>
          <a:ext cx="8382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111531</xdr:rowOff>
    </xdr:from>
    <xdr:to>
      <xdr:col>19</xdr:col>
      <xdr:colOff>177800</xdr:colOff>
      <xdr:row>78</xdr:row>
      <xdr:rowOff>110452</xdr:rowOff>
    </xdr:to>
    <xdr:cxnSp macro="">
      <xdr:nvCxnSpPr>
        <xdr:cNvPr id="181" name="直線コネクタ 180"/>
        <xdr:cNvCxnSpPr/>
      </xdr:nvCxnSpPr>
      <xdr:spPr>
        <a:xfrm>
          <a:off x="2908300" y="13313181"/>
          <a:ext cx="889000" cy="1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111531</xdr:rowOff>
    </xdr:from>
    <xdr:to>
      <xdr:col>15</xdr:col>
      <xdr:colOff>50800</xdr:colOff>
      <xdr:row>78</xdr:row>
      <xdr:rowOff>158877</xdr:rowOff>
    </xdr:to>
    <xdr:cxnSp macro="">
      <xdr:nvCxnSpPr>
        <xdr:cNvPr id="184" name="直線コネクタ 183"/>
        <xdr:cNvCxnSpPr/>
      </xdr:nvCxnSpPr>
      <xdr:spPr>
        <a:xfrm flipV="1">
          <a:off x="2019300" y="13313181"/>
          <a:ext cx="889000" cy="2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158877</xdr:rowOff>
    </xdr:from>
    <xdr:to>
      <xdr:col>10</xdr:col>
      <xdr:colOff>114300</xdr:colOff>
      <xdr:row>79</xdr:row>
      <xdr:rowOff>125285</xdr:rowOff>
    </xdr:to>
    <xdr:cxnSp macro="">
      <xdr:nvCxnSpPr>
        <xdr:cNvPr id="187" name="直線コネクタ 186"/>
        <xdr:cNvCxnSpPr/>
      </xdr:nvCxnSpPr>
      <xdr:spPr>
        <a:xfrm flipV="1">
          <a:off x="1130300" y="13531977"/>
          <a:ext cx="889000" cy="1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157657</xdr:rowOff>
    </xdr:from>
    <xdr:to>
      <xdr:col>24</xdr:col>
      <xdr:colOff>114300</xdr:colOff>
      <xdr:row>78</xdr:row>
      <xdr:rowOff>87807</xdr:rowOff>
    </xdr:to>
    <xdr:sp macro="" textlink="">
      <xdr:nvSpPr>
        <xdr:cNvPr id="197" name="楕円 196"/>
        <xdr:cNvSpPr/>
      </xdr:nvSpPr>
      <xdr:spPr>
        <a:xfrm>
          <a:off x="4584700" y="133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72584</xdr:rowOff>
    </xdr:from>
    <xdr:ext cx="599010" cy="259045"/>
    <xdr:sp macro="" textlink="">
      <xdr:nvSpPr>
        <xdr:cNvPr id="198" name="民生費該当値テキスト"/>
        <xdr:cNvSpPr txBox="1"/>
      </xdr:nvSpPr>
      <xdr:spPr>
        <a:xfrm>
          <a:off x="4686300" y="1327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59652</xdr:rowOff>
    </xdr:from>
    <xdr:to>
      <xdr:col>20</xdr:col>
      <xdr:colOff>38100</xdr:colOff>
      <xdr:row>78</xdr:row>
      <xdr:rowOff>161252</xdr:rowOff>
    </xdr:to>
    <xdr:sp macro="" textlink="">
      <xdr:nvSpPr>
        <xdr:cNvPr id="199" name="楕円 198"/>
        <xdr:cNvSpPr/>
      </xdr:nvSpPr>
      <xdr:spPr>
        <a:xfrm>
          <a:off x="3746500" y="134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152379</xdr:rowOff>
    </xdr:from>
    <xdr:ext cx="599010" cy="259045"/>
    <xdr:sp macro="" textlink="">
      <xdr:nvSpPr>
        <xdr:cNvPr id="200" name="テキスト ボックス 199"/>
        <xdr:cNvSpPr txBox="1"/>
      </xdr:nvSpPr>
      <xdr:spPr>
        <a:xfrm>
          <a:off x="3497795" y="1352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60731</xdr:rowOff>
    </xdr:from>
    <xdr:to>
      <xdr:col>15</xdr:col>
      <xdr:colOff>101600</xdr:colOff>
      <xdr:row>77</xdr:row>
      <xdr:rowOff>162331</xdr:rowOff>
    </xdr:to>
    <xdr:sp macro="" textlink="">
      <xdr:nvSpPr>
        <xdr:cNvPr id="201" name="楕円 200"/>
        <xdr:cNvSpPr/>
      </xdr:nvSpPr>
      <xdr:spPr>
        <a:xfrm>
          <a:off x="2857500" y="132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153458</xdr:rowOff>
    </xdr:from>
    <xdr:ext cx="599010" cy="259045"/>
    <xdr:sp macro="" textlink="">
      <xdr:nvSpPr>
        <xdr:cNvPr id="202" name="テキスト ボックス 201"/>
        <xdr:cNvSpPr txBox="1"/>
      </xdr:nvSpPr>
      <xdr:spPr>
        <a:xfrm>
          <a:off x="2608795" y="1335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108077</xdr:rowOff>
    </xdr:from>
    <xdr:to>
      <xdr:col>10</xdr:col>
      <xdr:colOff>165100</xdr:colOff>
      <xdr:row>79</xdr:row>
      <xdr:rowOff>38227</xdr:rowOff>
    </xdr:to>
    <xdr:sp macro="" textlink="">
      <xdr:nvSpPr>
        <xdr:cNvPr id="203" name="楕円 202"/>
        <xdr:cNvSpPr/>
      </xdr:nvSpPr>
      <xdr:spPr>
        <a:xfrm>
          <a:off x="1968500" y="134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29354</xdr:rowOff>
    </xdr:from>
    <xdr:ext cx="599010" cy="259045"/>
    <xdr:sp macro="" textlink="">
      <xdr:nvSpPr>
        <xdr:cNvPr id="204" name="テキスト ボックス 203"/>
        <xdr:cNvSpPr txBox="1"/>
      </xdr:nvSpPr>
      <xdr:spPr>
        <a:xfrm>
          <a:off x="1719795" y="1357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74485</xdr:rowOff>
    </xdr:from>
    <xdr:to>
      <xdr:col>6</xdr:col>
      <xdr:colOff>38100</xdr:colOff>
      <xdr:row>80</xdr:row>
      <xdr:rowOff>4635</xdr:rowOff>
    </xdr:to>
    <xdr:sp macro="" textlink="">
      <xdr:nvSpPr>
        <xdr:cNvPr id="205" name="楕円 204"/>
        <xdr:cNvSpPr/>
      </xdr:nvSpPr>
      <xdr:spPr>
        <a:xfrm>
          <a:off x="1079500" y="136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167212</xdr:rowOff>
    </xdr:from>
    <xdr:ext cx="599010" cy="259045"/>
    <xdr:sp macro="" textlink="">
      <xdr:nvSpPr>
        <xdr:cNvPr id="206" name="テキスト ボックス 205"/>
        <xdr:cNvSpPr txBox="1"/>
      </xdr:nvSpPr>
      <xdr:spPr>
        <a:xfrm>
          <a:off x="830795" y="137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112649</xdr:rowOff>
    </xdr:from>
    <xdr:to>
      <xdr:col>24</xdr:col>
      <xdr:colOff>63500</xdr:colOff>
      <xdr:row>95</xdr:row>
      <xdr:rowOff>23533</xdr:rowOff>
    </xdr:to>
    <xdr:cxnSp macro="">
      <xdr:nvCxnSpPr>
        <xdr:cNvPr id="236" name="直線コネクタ 235"/>
        <xdr:cNvCxnSpPr/>
      </xdr:nvCxnSpPr>
      <xdr:spPr>
        <a:xfrm flipV="1">
          <a:off x="3797300" y="16228949"/>
          <a:ext cx="8382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7" name="衛生費平均値テキスト"/>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23533</xdr:rowOff>
    </xdr:from>
    <xdr:to>
      <xdr:col>19</xdr:col>
      <xdr:colOff>177800</xdr:colOff>
      <xdr:row>95</xdr:row>
      <xdr:rowOff>170218</xdr:rowOff>
    </xdr:to>
    <xdr:cxnSp macro="">
      <xdr:nvCxnSpPr>
        <xdr:cNvPr id="239" name="直線コネクタ 238"/>
        <xdr:cNvCxnSpPr/>
      </xdr:nvCxnSpPr>
      <xdr:spPr>
        <a:xfrm flipV="1">
          <a:off x="2908300" y="16311283"/>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170218</xdr:rowOff>
    </xdr:from>
    <xdr:to>
      <xdr:col>15</xdr:col>
      <xdr:colOff>50800</xdr:colOff>
      <xdr:row>97</xdr:row>
      <xdr:rowOff>24676</xdr:rowOff>
    </xdr:to>
    <xdr:cxnSp macro="">
      <xdr:nvCxnSpPr>
        <xdr:cNvPr id="242" name="直線コネクタ 241"/>
        <xdr:cNvCxnSpPr/>
      </xdr:nvCxnSpPr>
      <xdr:spPr>
        <a:xfrm flipV="1">
          <a:off x="2019300" y="16457968"/>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147320</xdr:rowOff>
    </xdr:from>
    <xdr:to>
      <xdr:col>10</xdr:col>
      <xdr:colOff>114300</xdr:colOff>
      <xdr:row>97</xdr:row>
      <xdr:rowOff>24676</xdr:rowOff>
    </xdr:to>
    <xdr:cxnSp macro="">
      <xdr:nvCxnSpPr>
        <xdr:cNvPr id="245" name="直線コネクタ 244"/>
        <xdr:cNvCxnSpPr/>
      </xdr:nvCxnSpPr>
      <xdr:spPr>
        <a:xfrm>
          <a:off x="1130300" y="16606520"/>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61849</xdr:rowOff>
    </xdr:from>
    <xdr:to>
      <xdr:col>24</xdr:col>
      <xdr:colOff>114300</xdr:colOff>
      <xdr:row>94</xdr:row>
      <xdr:rowOff>163449</xdr:rowOff>
    </xdr:to>
    <xdr:sp macro="" textlink="">
      <xdr:nvSpPr>
        <xdr:cNvPr id="255" name="楕円 254"/>
        <xdr:cNvSpPr/>
      </xdr:nvSpPr>
      <xdr:spPr>
        <a:xfrm>
          <a:off x="4584700" y="161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84726</xdr:rowOff>
    </xdr:from>
    <xdr:ext cx="534377" cy="259045"/>
    <xdr:sp macro="" textlink="">
      <xdr:nvSpPr>
        <xdr:cNvPr id="256" name="衛生費該当値テキスト"/>
        <xdr:cNvSpPr txBox="1"/>
      </xdr:nvSpPr>
      <xdr:spPr>
        <a:xfrm>
          <a:off x="4686300"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144183</xdr:rowOff>
    </xdr:from>
    <xdr:to>
      <xdr:col>20</xdr:col>
      <xdr:colOff>38100</xdr:colOff>
      <xdr:row>95</xdr:row>
      <xdr:rowOff>74333</xdr:rowOff>
    </xdr:to>
    <xdr:sp macro="" textlink="">
      <xdr:nvSpPr>
        <xdr:cNvPr id="257" name="楕円 256"/>
        <xdr:cNvSpPr/>
      </xdr:nvSpPr>
      <xdr:spPr>
        <a:xfrm>
          <a:off x="3746500" y="162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65460</xdr:rowOff>
    </xdr:from>
    <xdr:ext cx="534377" cy="259045"/>
    <xdr:sp macro="" textlink="">
      <xdr:nvSpPr>
        <xdr:cNvPr id="258" name="テキスト ボックス 257"/>
        <xdr:cNvSpPr txBox="1"/>
      </xdr:nvSpPr>
      <xdr:spPr>
        <a:xfrm>
          <a:off x="3530111" y="163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119418</xdr:rowOff>
    </xdr:from>
    <xdr:to>
      <xdr:col>15</xdr:col>
      <xdr:colOff>101600</xdr:colOff>
      <xdr:row>96</xdr:row>
      <xdr:rowOff>49568</xdr:rowOff>
    </xdr:to>
    <xdr:sp macro="" textlink="">
      <xdr:nvSpPr>
        <xdr:cNvPr id="259" name="楕円 258"/>
        <xdr:cNvSpPr/>
      </xdr:nvSpPr>
      <xdr:spPr>
        <a:xfrm>
          <a:off x="2857500" y="164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40695</xdr:rowOff>
    </xdr:from>
    <xdr:ext cx="534377" cy="259045"/>
    <xdr:sp macro="" textlink="">
      <xdr:nvSpPr>
        <xdr:cNvPr id="260" name="テキスト ボックス 259"/>
        <xdr:cNvSpPr txBox="1"/>
      </xdr:nvSpPr>
      <xdr:spPr>
        <a:xfrm>
          <a:off x="2641111" y="1649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145326</xdr:rowOff>
    </xdr:from>
    <xdr:to>
      <xdr:col>10</xdr:col>
      <xdr:colOff>165100</xdr:colOff>
      <xdr:row>97</xdr:row>
      <xdr:rowOff>75476</xdr:rowOff>
    </xdr:to>
    <xdr:sp macro="" textlink="">
      <xdr:nvSpPr>
        <xdr:cNvPr id="261" name="楕円 260"/>
        <xdr:cNvSpPr/>
      </xdr:nvSpPr>
      <xdr:spPr>
        <a:xfrm>
          <a:off x="1968500" y="166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66603</xdr:rowOff>
    </xdr:from>
    <xdr:ext cx="534377" cy="259045"/>
    <xdr:sp macro="" textlink="">
      <xdr:nvSpPr>
        <xdr:cNvPr id="262" name="テキスト ボックス 261"/>
        <xdr:cNvSpPr txBox="1"/>
      </xdr:nvSpPr>
      <xdr:spPr>
        <a:xfrm>
          <a:off x="1752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96520</xdr:rowOff>
    </xdr:from>
    <xdr:to>
      <xdr:col>6</xdr:col>
      <xdr:colOff>38100</xdr:colOff>
      <xdr:row>97</xdr:row>
      <xdr:rowOff>26670</xdr:rowOff>
    </xdr:to>
    <xdr:sp macro="" textlink="">
      <xdr:nvSpPr>
        <xdr:cNvPr id="263" name="楕円 262"/>
        <xdr:cNvSpPr/>
      </xdr:nvSpPr>
      <xdr:spPr>
        <a:xfrm>
          <a:off x="1079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17797</xdr:rowOff>
    </xdr:from>
    <xdr:ext cx="534377" cy="259045"/>
    <xdr:sp macro="" textlink="">
      <xdr:nvSpPr>
        <xdr:cNvPr id="264" name="テキスト ボックス 263"/>
        <xdr:cNvSpPr txBox="1"/>
      </xdr:nvSpPr>
      <xdr:spPr>
        <a:xfrm>
          <a:off x="863111" y="1664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44069</xdr:rowOff>
    </xdr:to>
    <xdr:cxnSp macro="">
      <xdr:nvCxnSpPr>
        <xdr:cNvPr id="293" name="直線コネクタ 292"/>
        <xdr:cNvCxnSpPr/>
      </xdr:nvCxnSpPr>
      <xdr:spPr>
        <a:xfrm flipV="1">
          <a:off x="9639300" y="672985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44069</xdr:rowOff>
    </xdr:to>
    <xdr:cxnSp macro="">
      <xdr:nvCxnSpPr>
        <xdr:cNvPr id="296" name="直線コネクタ 295"/>
        <xdr:cNvCxnSpPr/>
      </xdr:nvCxnSpPr>
      <xdr:spPr>
        <a:xfrm>
          <a:off x="8750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44450</xdr:rowOff>
    </xdr:to>
    <xdr:cxnSp macro="">
      <xdr:nvCxnSpPr>
        <xdr:cNvPr id="299" name="直線コネクタ 298"/>
        <xdr:cNvCxnSpPr/>
      </xdr:nvCxnSpPr>
      <xdr:spPr>
        <a:xfrm flipV="1">
          <a:off x="7861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44450</xdr:rowOff>
    </xdr:to>
    <xdr:cxnSp macro="">
      <xdr:nvCxnSpPr>
        <xdr:cNvPr id="302" name="直線コネクタ 301"/>
        <xdr:cNvCxnSpPr/>
      </xdr:nvCxnSpPr>
      <xdr:spPr>
        <a:xfrm>
          <a:off x="6972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2" name="楕円 311"/>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3" name="労働費該当値テキスト"/>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4" name="楕円 313"/>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5" name="テキスト ボックス 314"/>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6" name="楕円 315"/>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7" name="テキスト ボックス 316"/>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0" name="楕円 319"/>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1" name="テキスト ボックス 320"/>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60452</xdr:rowOff>
    </xdr:from>
    <xdr:to>
      <xdr:col>55</xdr:col>
      <xdr:colOff>0</xdr:colOff>
      <xdr:row>57</xdr:row>
      <xdr:rowOff>65348</xdr:rowOff>
    </xdr:to>
    <xdr:cxnSp macro="">
      <xdr:nvCxnSpPr>
        <xdr:cNvPr id="350" name="直線コネクタ 349"/>
        <xdr:cNvCxnSpPr/>
      </xdr:nvCxnSpPr>
      <xdr:spPr>
        <a:xfrm>
          <a:off x="9639300" y="9833102"/>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60452</xdr:rowOff>
    </xdr:from>
    <xdr:to>
      <xdr:col>50</xdr:col>
      <xdr:colOff>114300</xdr:colOff>
      <xdr:row>57</xdr:row>
      <xdr:rowOff>93180</xdr:rowOff>
    </xdr:to>
    <xdr:cxnSp macro="">
      <xdr:nvCxnSpPr>
        <xdr:cNvPr id="353" name="直線コネクタ 352"/>
        <xdr:cNvCxnSpPr/>
      </xdr:nvCxnSpPr>
      <xdr:spPr>
        <a:xfrm flipV="1">
          <a:off x="8750300" y="9833102"/>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25191</xdr:rowOff>
    </xdr:from>
    <xdr:to>
      <xdr:col>45</xdr:col>
      <xdr:colOff>177800</xdr:colOff>
      <xdr:row>57</xdr:row>
      <xdr:rowOff>93180</xdr:rowOff>
    </xdr:to>
    <xdr:cxnSp macro="">
      <xdr:nvCxnSpPr>
        <xdr:cNvPr id="356" name="直線コネクタ 355"/>
        <xdr:cNvCxnSpPr/>
      </xdr:nvCxnSpPr>
      <xdr:spPr>
        <a:xfrm>
          <a:off x="7861300" y="9797841"/>
          <a:ext cx="889000" cy="6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25191</xdr:rowOff>
    </xdr:from>
    <xdr:to>
      <xdr:col>41</xdr:col>
      <xdr:colOff>50800</xdr:colOff>
      <xdr:row>57</xdr:row>
      <xdr:rowOff>70948</xdr:rowOff>
    </xdr:to>
    <xdr:cxnSp macro="">
      <xdr:nvCxnSpPr>
        <xdr:cNvPr id="359" name="直線コネクタ 358"/>
        <xdr:cNvCxnSpPr/>
      </xdr:nvCxnSpPr>
      <xdr:spPr>
        <a:xfrm flipV="1">
          <a:off x="6972300" y="9797841"/>
          <a:ext cx="889000" cy="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14548</xdr:rowOff>
    </xdr:from>
    <xdr:to>
      <xdr:col>55</xdr:col>
      <xdr:colOff>50800</xdr:colOff>
      <xdr:row>57</xdr:row>
      <xdr:rowOff>116148</xdr:rowOff>
    </xdr:to>
    <xdr:sp macro="" textlink="">
      <xdr:nvSpPr>
        <xdr:cNvPr id="369" name="楕円 368"/>
        <xdr:cNvSpPr/>
      </xdr:nvSpPr>
      <xdr:spPr>
        <a:xfrm>
          <a:off x="10426700" y="97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164425</xdr:rowOff>
    </xdr:from>
    <xdr:ext cx="534377" cy="259045"/>
    <xdr:sp macro="" textlink="">
      <xdr:nvSpPr>
        <xdr:cNvPr id="370" name="農林水産業費該当値テキスト"/>
        <xdr:cNvSpPr txBox="1"/>
      </xdr:nvSpPr>
      <xdr:spPr>
        <a:xfrm>
          <a:off x="10528300" y="97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9652</xdr:rowOff>
    </xdr:from>
    <xdr:to>
      <xdr:col>50</xdr:col>
      <xdr:colOff>165100</xdr:colOff>
      <xdr:row>57</xdr:row>
      <xdr:rowOff>111252</xdr:rowOff>
    </xdr:to>
    <xdr:sp macro="" textlink="">
      <xdr:nvSpPr>
        <xdr:cNvPr id="371" name="楕円 370"/>
        <xdr:cNvSpPr/>
      </xdr:nvSpPr>
      <xdr:spPr>
        <a:xfrm>
          <a:off x="9588500" y="97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102379</xdr:rowOff>
    </xdr:from>
    <xdr:ext cx="534377" cy="259045"/>
    <xdr:sp macro="" textlink="">
      <xdr:nvSpPr>
        <xdr:cNvPr id="372" name="テキスト ボックス 371"/>
        <xdr:cNvSpPr txBox="1"/>
      </xdr:nvSpPr>
      <xdr:spPr>
        <a:xfrm>
          <a:off x="9372111" y="98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42380</xdr:rowOff>
    </xdr:from>
    <xdr:to>
      <xdr:col>46</xdr:col>
      <xdr:colOff>38100</xdr:colOff>
      <xdr:row>57</xdr:row>
      <xdr:rowOff>143980</xdr:rowOff>
    </xdr:to>
    <xdr:sp macro="" textlink="">
      <xdr:nvSpPr>
        <xdr:cNvPr id="373" name="楕円 372"/>
        <xdr:cNvSpPr/>
      </xdr:nvSpPr>
      <xdr:spPr>
        <a:xfrm>
          <a:off x="8699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135107</xdr:rowOff>
    </xdr:from>
    <xdr:ext cx="534377" cy="259045"/>
    <xdr:sp macro="" textlink="">
      <xdr:nvSpPr>
        <xdr:cNvPr id="374" name="テキスト ボックス 373"/>
        <xdr:cNvSpPr txBox="1"/>
      </xdr:nvSpPr>
      <xdr:spPr>
        <a:xfrm>
          <a:off x="8483111" y="99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145841</xdr:rowOff>
    </xdr:from>
    <xdr:to>
      <xdr:col>41</xdr:col>
      <xdr:colOff>101600</xdr:colOff>
      <xdr:row>57</xdr:row>
      <xdr:rowOff>75991</xdr:rowOff>
    </xdr:to>
    <xdr:sp macro="" textlink="">
      <xdr:nvSpPr>
        <xdr:cNvPr id="375" name="楕円 374"/>
        <xdr:cNvSpPr/>
      </xdr:nvSpPr>
      <xdr:spPr>
        <a:xfrm>
          <a:off x="7810500" y="97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92518</xdr:rowOff>
    </xdr:from>
    <xdr:ext cx="534377" cy="259045"/>
    <xdr:sp macro="" textlink="">
      <xdr:nvSpPr>
        <xdr:cNvPr id="376" name="テキスト ボックス 375"/>
        <xdr:cNvSpPr txBox="1"/>
      </xdr:nvSpPr>
      <xdr:spPr>
        <a:xfrm>
          <a:off x="7594111" y="95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20148</xdr:rowOff>
    </xdr:from>
    <xdr:to>
      <xdr:col>36</xdr:col>
      <xdr:colOff>165100</xdr:colOff>
      <xdr:row>57</xdr:row>
      <xdr:rowOff>121748</xdr:rowOff>
    </xdr:to>
    <xdr:sp macro="" textlink="">
      <xdr:nvSpPr>
        <xdr:cNvPr id="377" name="楕円 376"/>
        <xdr:cNvSpPr/>
      </xdr:nvSpPr>
      <xdr:spPr>
        <a:xfrm>
          <a:off x="6921500" y="97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112875</xdr:rowOff>
    </xdr:from>
    <xdr:ext cx="534377" cy="259045"/>
    <xdr:sp macro="" textlink="">
      <xdr:nvSpPr>
        <xdr:cNvPr id="378" name="テキスト ボックス 377"/>
        <xdr:cNvSpPr txBox="1"/>
      </xdr:nvSpPr>
      <xdr:spPr>
        <a:xfrm>
          <a:off x="6705111" y="98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160731</xdr:rowOff>
    </xdr:from>
    <xdr:to>
      <xdr:col>55</xdr:col>
      <xdr:colOff>0</xdr:colOff>
      <xdr:row>77</xdr:row>
      <xdr:rowOff>53541</xdr:rowOff>
    </xdr:to>
    <xdr:cxnSp macro="">
      <xdr:nvCxnSpPr>
        <xdr:cNvPr id="405" name="直線コネクタ 404"/>
        <xdr:cNvCxnSpPr/>
      </xdr:nvCxnSpPr>
      <xdr:spPr>
        <a:xfrm flipV="1">
          <a:off x="9639300" y="13190931"/>
          <a:ext cx="838200" cy="6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53541</xdr:rowOff>
    </xdr:from>
    <xdr:to>
      <xdr:col>50</xdr:col>
      <xdr:colOff>114300</xdr:colOff>
      <xdr:row>77</xdr:row>
      <xdr:rowOff>122600</xdr:rowOff>
    </xdr:to>
    <xdr:cxnSp macro="">
      <xdr:nvCxnSpPr>
        <xdr:cNvPr id="408" name="直線コネクタ 407"/>
        <xdr:cNvCxnSpPr/>
      </xdr:nvCxnSpPr>
      <xdr:spPr>
        <a:xfrm flipV="1">
          <a:off x="8750300" y="13255191"/>
          <a:ext cx="8890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122600</xdr:rowOff>
    </xdr:from>
    <xdr:to>
      <xdr:col>45</xdr:col>
      <xdr:colOff>177800</xdr:colOff>
      <xdr:row>78</xdr:row>
      <xdr:rowOff>10861</xdr:rowOff>
    </xdr:to>
    <xdr:cxnSp macro="">
      <xdr:nvCxnSpPr>
        <xdr:cNvPr id="411" name="直線コネクタ 410"/>
        <xdr:cNvCxnSpPr/>
      </xdr:nvCxnSpPr>
      <xdr:spPr>
        <a:xfrm flipV="1">
          <a:off x="7861300" y="13324250"/>
          <a:ext cx="889000" cy="5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10861</xdr:rowOff>
    </xdr:from>
    <xdr:to>
      <xdr:col>41</xdr:col>
      <xdr:colOff>50800</xdr:colOff>
      <xdr:row>78</xdr:row>
      <xdr:rowOff>60742</xdr:rowOff>
    </xdr:to>
    <xdr:cxnSp macro="">
      <xdr:nvCxnSpPr>
        <xdr:cNvPr id="414" name="直線コネクタ 413"/>
        <xdr:cNvCxnSpPr/>
      </xdr:nvCxnSpPr>
      <xdr:spPr>
        <a:xfrm flipV="1">
          <a:off x="6972300" y="13383961"/>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109931</xdr:rowOff>
    </xdr:from>
    <xdr:to>
      <xdr:col>55</xdr:col>
      <xdr:colOff>50800</xdr:colOff>
      <xdr:row>77</xdr:row>
      <xdr:rowOff>40081</xdr:rowOff>
    </xdr:to>
    <xdr:sp macro="" textlink="">
      <xdr:nvSpPr>
        <xdr:cNvPr id="424" name="楕円 423"/>
        <xdr:cNvSpPr/>
      </xdr:nvSpPr>
      <xdr:spPr>
        <a:xfrm>
          <a:off x="10426700" y="131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88358</xdr:rowOff>
    </xdr:from>
    <xdr:ext cx="534377" cy="259045"/>
    <xdr:sp macro="" textlink="">
      <xdr:nvSpPr>
        <xdr:cNvPr id="425" name="商工費該当値テキスト"/>
        <xdr:cNvSpPr txBox="1"/>
      </xdr:nvSpPr>
      <xdr:spPr>
        <a:xfrm>
          <a:off x="10528300" y="131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2741</xdr:rowOff>
    </xdr:from>
    <xdr:to>
      <xdr:col>50</xdr:col>
      <xdr:colOff>165100</xdr:colOff>
      <xdr:row>77</xdr:row>
      <xdr:rowOff>104341</xdr:rowOff>
    </xdr:to>
    <xdr:sp macro="" textlink="">
      <xdr:nvSpPr>
        <xdr:cNvPr id="426" name="楕円 425"/>
        <xdr:cNvSpPr/>
      </xdr:nvSpPr>
      <xdr:spPr>
        <a:xfrm>
          <a:off x="9588500" y="132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95468</xdr:rowOff>
    </xdr:from>
    <xdr:ext cx="534377" cy="259045"/>
    <xdr:sp macro="" textlink="">
      <xdr:nvSpPr>
        <xdr:cNvPr id="427" name="テキスト ボックス 426"/>
        <xdr:cNvSpPr txBox="1"/>
      </xdr:nvSpPr>
      <xdr:spPr>
        <a:xfrm>
          <a:off x="9372111" y="132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71800</xdr:rowOff>
    </xdr:from>
    <xdr:to>
      <xdr:col>46</xdr:col>
      <xdr:colOff>38100</xdr:colOff>
      <xdr:row>78</xdr:row>
      <xdr:rowOff>1950</xdr:rowOff>
    </xdr:to>
    <xdr:sp macro="" textlink="">
      <xdr:nvSpPr>
        <xdr:cNvPr id="428" name="楕円 427"/>
        <xdr:cNvSpPr/>
      </xdr:nvSpPr>
      <xdr:spPr>
        <a:xfrm>
          <a:off x="8699500" y="132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164527</xdr:rowOff>
    </xdr:from>
    <xdr:ext cx="469744" cy="259045"/>
    <xdr:sp macro="" textlink="">
      <xdr:nvSpPr>
        <xdr:cNvPr id="429" name="テキスト ボックス 428"/>
        <xdr:cNvSpPr txBox="1"/>
      </xdr:nvSpPr>
      <xdr:spPr>
        <a:xfrm>
          <a:off x="8515428" y="1336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131511</xdr:rowOff>
    </xdr:from>
    <xdr:to>
      <xdr:col>41</xdr:col>
      <xdr:colOff>101600</xdr:colOff>
      <xdr:row>78</xdr:row>
      <xdr:rowOff>61661</xdr:rowOff>
    </xdr:to>
    <xdr:sp macro="" textlink="">
      <xdr:nvSpPr>
        <xdr:cNvPr id="430" name="楕円 429"/>
        <xdr:cNvSpPr/>
      </xdr:nvSpPr>
      <xdr:spPr>
        <a:xfrm>
          <a:off x="7810500" y="133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52788</xdr:rowOff>
    </xdr:from>
    <xdr:ext cx="469744" cy="259045"/>
    <xdr:sp macro="" textlink="">
      <xdr:nvSpPr>
        <xdr:cNvPr id="431" name="テキスト ボックス 430"/>
        <xdr:cNvSpPr txBox="1"/>
      </xdr:nvSpPr>
      <xdr:spPr>
        <a:xfrm>
          <a:off x="7626428" y="1342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9942</xdr:rowOff>
    </xdr:from>
    <xdr:to>
      <xdr:col>36</xdr:col>
      <xdr:colOff>165100</xdr:colOff>
      <xdr:row>78</xdr:row>
      <xdr:rowOff>111542</xdr:rowOff>
    </xdr:to>
    <xdr:sp macro="" textlink="">
      <xdr:nvSpPr>
        <xdr:cNvPr id="432" name="楕円 431"/>
        <xdr:cNvSpPr/>
      </xdr:nvSpPr>
      <xdr:spPr>
        <a:xfrm>
          <a:off x="6921500" y="133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102669</xdr:rowOff>
    </xdr:from>
    <xdr:ext cx="469744" cy="259045"/>
    <xdr:sp macro="" textlink="">
      <xdr:nvSpPr>
        <xdr:cNvPr id="433" name="テキスト ボックス 432"/>
        <xdr:cNvSpPr txBox="1"/>
      </xdr:nvSpPr>
      <xdr:spPr>
        <a:xfrm>
          <a:off x="6737428" y="134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126842</xdr:rowOff>
    </xdr:from>
    <xdr:to>
      <xdr:col>55</xdr:col>
      <xdr:colOff>0</xdr:colOff>
      <xdr:row>97</xdr:row>
      <xdr:rowOff>11151</xdr:rowOff>
    </xdr:to>
    <xdr:cxnSp macro="">
      <xdr:nvCxnSpPr>
        <xdr:cNvPr id="463" name="直線コネクタ 462"/>
        <xdr:cNvCxnSpPr/>
      </xdr:nvCxnSpPr>
      <xdr:spPr>
        <a:xfrm flipV="1">
          <a:off x="9639300" y="16586042"/>
          <a:ext cx="838200" cy="5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4" name="土木費平均値テキスト"/>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40260</xdr:rowOff>
    </xdr:from>
    <xdr:to>
      <xdr:col>50</xdr:col>
      <xdr:colOff>114300</xdr:colOff>
      <xdr:row>97</xdr:row>
      <xdr:rowOff>11151</xdr:rowOff>
    </xdr:to>
    <xdr:cxnSp macro="">
      <xdr:nvCxnSpPr>
        <xdr:cNvPr id="466" name="直線コネクタ 465"/>
        <xdr:cNvCxnSpPr/>
      </xdr:nvCxnSpPr>
      <xdr:spPr>
        <a:xfrm>
          <a:off x="8750300" y="16499460"/>
          <a:ext cx="889000" cy="1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8407</xdr:rowOff>
    </xdr:from>
    <xdr:to>
      <xdr:col>45</xdr:col>
      <xdr:colOff>177800</xdr:colOff>
      <xdr:row>96</xdr:row>
      <xdr:rowOff>40260</xdr:rowOff>
    </xdr:to>
    <xdr:cxnSp macro="">
      <xdr:nvCxnSpPr>
        <xdr:cNvPr id="469" name="直線コネクタ 468"/>
        <xdr:cNvCxnSpPr/>
      </xdr:nvCxnSpPr>
      <xdr:spPr>
        <a:xfrm>
          <a:off x="7861300" y="16467607"/>
          <a:ext cx="8890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8407</xdr:rowOff>
    </xdr:from>
    <xdr:to>
      <xdr:col>41</xdr:col>
      <xdr:colOff>50800</xdr:colOff>
      <xdr:row>96</xdr:row>
      <xdr:rowOff>39154</xdr:rowOff>
    </xdr:to>
    <xdr:cxnSp macro="">
      <xdr:nvCxnSpPr>
        <xdr:cNvPr id="472" name="直線コネクタ 471"/>
        <xdr:cNvCxnSpPr/>
      </xdr:nvCxnSpPr>
      <xdr:spPr>
        <a:xfrm flipV="1">
          <a:off x="6972300" y="16467607"/>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76042</xdr:rowOff>
    </xdr:from>
    <xdr:to>
      <xdr:col>55</xdr:col>
      <xdr:colOff>50800</xdr:colOff>
      <xdr:row>97</xdr:row>
      <xdr:rowOff>6192</xdr:rowOff>
    </xdr:to>
    <xdr:sp macro="" textlink="">
      <xdr:nvSpPr>
        <xdr:cNvPr id="482" name="楕円 481"/>
        <xdr:cNvSpPr/>
      </xdr:nvSpPr>
      <xdr:spPr>
        <a:xfrm>
          <a:off x="10426700" y="165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54469</xdr:rowOff>
    </xdr:from>
    <xdr:ext cx="534377" cy="259045"/>
    <xdr:sp macro="" textlink="">
      <xdr:nvSpPr>
        <xdr:cNvPr id="483" name="土木費該当値テキスト"/>
        <xdr:cNvSpPr txBox="1"/>
      </xdr:nvSpPr>
      <xdr:spPr>
        <a:xfrm>
          <a:off x="10528300"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131801</xdr:rowOff>
    </xdr:from>
    <xdr:to>
      <xdr:col>50</xdr:col>
      <xdr:colOff>165100</xdr:colOff>
      <xdr:row>97</xdr:row>
      <xdr:rowOff>61951</xdr:rowOff>
    </xdr:to>
    <xdr:sp macro="" textlink="">
      <xdr:nvSpPr>
        <xdr:cNvPr id="484" name="楕円 483"/>
        <xdr:cNvSpPr/>
      </xdr:nvSpPr>
      <xdr:spPr>
        <a:xfrm>
          <a:off x="9588500" y="165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53078</xdr:rowOff>
    </xdr:from>
    <xdr:ext cx="534377" cy="259045"/>
    <xdr:sp macro="" textlink="">
      <xdr:nvSpPr>
        <xdr:cNvPr id="485" name="テキスト ボックス 484"/>
        <xdr:cNvSpPr txBox="1"/>
      </xdr:nvSpPr>
      <xdr:spPr>
        <a:xfrm>
          <a:off x="9372111" y="166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160910</xdr:rowOff>
    </xdr:from>
    <xdr:to>
      <xdr:col>46</xdr:col>
      <xdr:colOff>38100</xdr:colOff>
      <xdr:row>96</xdr:row>
      <xdr:rowOff>91060</xdr:rowOff>
    </xdr:to>
    <xdr:sp macro="" textlink="">
      <xdr:nvSpPr>
        <xdr:cNvPr id="486" name="楕円 485"/>
        <xdr:cNvSpPr/>
      </xdr:nvSpPr>
      <xdr:spPr>
        <a:xfrm>
          <a:off x="8699500" y="164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107587</xdr:rowOff>
    </xdr:from>
    <xdr:ext cx="534377" cy="259045"/>
    <xdr:sp macro="" textlink="">
      <xdr:nvSpPr>
        <xdr:cNvPr id="487" name="テキスト ボックス 486"/>
        <xdr:cNvSpPr txBox="1"/>
      </xdr:nvSpPr>
      <xdr:spPr>
        <a:xfrm>
          <a:off x="8483111" y="162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129057</xdr:rowOff>
    </xdr:from>
    <xdr:to>
      <xdr:col>41</xdr:col>
      <xdr:colOff>101600</xdr:colOff>
      <xdr:row>96</xdr:row>
      <xdr:rowOff>59207</xdr:rowOff>
    </xdr:to>
    <xdr:sp macro="" textlink="">
      <xdr:nvSpPr>
        <xdr:cNvPr id="488" name="楕円 487"/>
        <xdr:cNvSpPr/>
      </xdr:nvSpPr>
      <xdr:spPr>
        <a:xfrm>
          <a:off x="7810500" y="164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75734</xdr:rowOff>
    </xdr:from>
    <xdr:ext cx="534377" cy="259045"/>
    <xdr:sp macro="" textlink="">
      <xdr:nvSpPr>
        <xdr:cNvPr id="489" name="テキスト ボックス 488"/>
        <xdr:cNvSpPr txBox="1"/>
      </xdr:nvSpPr>
      <xdr:spPr>
        <a:xfrm>
          <a:off x="7594111" y="161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159804</xdr:rowOff>
    </xdr:from>
    <xdr:to>
      <xdr:col>36</xdr:col>
      <xdr:colOff>165100</xdr:colOff>
      <xdr:row>96</xdr:row>
      <xdr:rowOff>89954</xdr:rowOff>
    </xdr:to>
    <xdr:sp macro="" textlink="">
      <xdr:nvSpPr>
        <xdr:cNvPr id="490" name="楕円 489"/>
        <xdr:cNvSpPr/>
      </xdr:nvSpPr>
      <xdr:spPr>
        <a:xfrm>
          <a:off x="6921500" y="164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106481</xdr:rowOff>
    </xdr:from>
    <xdr:ext cx="534377" cy="259045"/>
    <xdr:sp macro="" textlink="">
      <xdr:nvSpPr>
        <xdr:cNvPr id="491" name="テキスト ボックス 490"/>
        <xdr:cNvSpPr txBox="1"/>
      </xdr:nvSpPr>
      <xdr:spPr>
        <a:xfrm>
          <a:off x="670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23845</xdr:rowOff>
    </xdr:from>
    <xdr:to>
      <xdr:col>85</xdr:col>
      <xdr:colOff>127000</xdr:colOff>
      <xdr:row>36</xdr:row>
      <xdr:rowOff>77567</xdr:rowOff>
    </xdr:to>
    <xdr:cxnSp macro="">
      <xdr:nvCxnSpPr>
        <xdr:cNvPr id="519" name="直線コネクタ 518"/>
        <xdr:cNvCxnSpPr/>
      </xdr:nvCxnSpPr>
      <xdr:spPr>
        <a:xfrm flipV="1">
          <a:off x="15481300" y="6196045"/>
          <a:ext cx="8382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77567</xdr:rowOff>
    </xdr:from>
    <xdr:to>
      <xdr:col>81</xdr:col>
      <xdr:colOff>50800</xdr:colOff>
      <xdr:row>36</xdr:row>
      <xdr:rowOff>97637</xdr:rowOff>
    </xdr:to>
    <xdr:cxnSp macro="">
      <xdr:nvCxnSpPr>
        <xdr:cNvPr id="522" name="直線コネクタ 521"/>
        <xdr:cNvCxnSpPr/>
      </xdr:nvCxnSpPr>
      <xdr:spPr>
        <a:xfrm flipV="1">
          <a:off x="14592300" y="6249767"/>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171430</xdr:rowOff>
    </xdr:from>
    <xdr:to>
      <xdr:col>76</xdr:col>
      <xdr:colOff>114300</xdr:colOff>
      <xdr:row>36</xdr:row>
      <xdr:rowOff>97637</xdr:rowOff>
    </xdr:to>
    <xdr:cxnSp macro="">
      <xdr:nvCxnSpPr>
        <xdr:cNvPr id="525" name="直線コネクタ 524"/>
        <xdr:cNvCxnSpPr/>
      </xdr:nvCxnSpPr>
      <xdr:spPr>
        <a:xfrm>
          <a:off x="13703300" y="6172180"/>
          <a:ext cx="889000" cy="9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171430</xdr:rowOff>
    </xdr:from>
    <xdr:to>
      <xdr:col>71</xdr:col>
      <xdr:colOff>177800</xdr:colOff>
      <xdr:row>36</xdr:row>
      <xdr:rowOff>143358</xdr:rowOff>
    </xdr:to>
    <xdr:cxnSp macro="">
      <xdr:nvCxnSpPr>
        <xdr:cNvPr id="528" name="直線コネクタ 527"/>
        <xdr:cNvCxnSpPr/>
      </xdr:nvCxnSpPr>
      <xdr:spPr>
        <a:xfrm flipV="1">
          <a:off x="12814300" y="6172180"/>
          <a:ext cx="889000" cy="14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0" name="テキスト ボックス 529"/>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144495</xdr:rowOff>
    </xdr:from>
    <xdr:to>
      <xdr:col>85</xdr:col>
      <xdr:colOff>177800</xdr:colOff>
      <xdr:row>36</xdr:row>
      <xdr:rowOff>74645</xdr:rowOff>
    </xdr:to>
    <xdr:sp macro="" textlink="">
      <xdr:nvSpPr>
        <xdr:cNvPr id="538" name="楕円 537"/>
        <xdr:cNvSpPr/>
      </xdr:nvSpPr>
      <xdr:spPr>
        <a:xfrm>
          <a:off x="16268700" y="61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167372</xdr:rowOff>
    </xdr:from>
    <xdr:ext cx="534377" cy="259045"/>
    <xdr:sp macro="" textlink="">
      <xdr:nvSpPr>
        <xdr:cNvPr id="539" name="消防費該当値テキスト"/>
        <xdr:cNvSpPr txBox="1"/>
      </xdr:nvSpPr>
      <xdr:spPr>
        <a:xfrm>
          <a:off x="16370300" y="599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26767</xdr:rowOff>
    </xdr:from>
    <xdr:to>
      <xdr:col>81</xdr:col>
      <xdr:colOff>101600</xdr:colOff>
      <xdr:row>36</xdr:row>
      <xdr:rowOff>128367</xdr:rowOff>
    </xdr:to>
    <xdr:sp macro="" textlink="">
      <xdr:nvSpPr>
        <xdr:cNvPr id="540" name="楕円 539"/>
        <xdr:cNvSpPr/>
      </xdr:nvSpPr>
      <xdr:spPr>
        <a:xfrm>
          <a:off x="15430500" y="619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119494</xdr:rowOff>
    </xdr:from>
    <xdr:ext cx="534377" cy="259045"/>
    <xdr:sp macro="" textlink="">
      <xdr:nvSpPr>
        <xdr:cNvPr id="541" name="テキスト ボックス 540"/>
        <xdr:cNvSpPr txBox="1"/>
      </xdr:nvSpPr>
      <xdr:spPr>
        <a:xfrm>
          <a:off x="15214111" y="629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46837</xdr:rowOff>
    </xdr:from>
    <xdr:to>
      <xdr:col>76</xdr:col>
      <xdr:colOff>165100</xdr:colOff>
      <xdr:row>36</xdr:row>
      <xdr:rowOff>148437</xdr:rowOff>
    </xdr:to>
    <xdr:sp macro="" textlink="">
      <xdr:nvSpPr>
        <xdr:cNvPr id="542" name="楕円 541"/>
        <xdr:cNvSpPr/>
      </xdr:nvSpPr>
      <xdr:spPr>
        <a:xfrm>
          <a:off x="14541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139564</xdr:rowOff>
    </xdr:from>
    <xdr:ext cx="534377" cy="259045"/>
    <xdr:sp macro="" textlink="">
      <xdr:nvSpPr>
        <xdr:cNvPr id="543" name="テキスト ボックス 542"/>
        <xdr:cNvSpPr txBox="1"/>
      </xdr:nvSpPr>
      <xdr:spPr>
        <a:xfrm>
          <a:off x="14325111" y="63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120630</xdr:rowOff>
    </xdr:from>
    <xdr:to>
      <xdr:col>72</xdr:col>
      <xdr:colOff>38100</xdr:colOff>
      <xdr:row>36</xdr:row>
      <xdr:rowOff>50780</xdr:rowOff>
    </xdr:to>
    <xdr:sp macro="" textlink="">
      <xdr:nvSpPr>
        <xdr:cNvPr id="544" name="楕円 543"/>
        <xdr:cNvSpPr/>
      </xdr:nvSpPr>
      <xdr:spPr>
        <a:xfrm>
          <a:off x="13652500" y="61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67307</xdr:rowOff>
    </xdr:from>
    <xdr:ext cx="534377" cy="259045"/>
    <xdr:sp macro="" textlink="">
      <xdr:nvSpPr>
        <xdr:cNvPr id="545" name="テキスト ボックス 544"/>
        <xdr:cNvSpPr txBox="1"/>
      </xdr:nvSpPr>
      <xdr:spPr>
        <a:xfrm>
          <a:off x="13436111" y="589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92558</xdr:rowOff>
    </xdr:from>
    <xdr:to>
      <xdr:col>67</xdr:col>
      <xdr:colOff>101600</xdr:colOff>
      <xdr:row>37</xdr:row>
      <xdr:rowOff>22708</xdr:rowOff>
    </xdr:to>
    <xdr:sp macro="" textlink="">
      <xdr:nvSpPr>
        <xdr:cNvPr id="546" name="楕円 545"/>
        <xdr:cNvSpPr/>
      </xdr:nvSpPr>
      <xdr:spPr>
        <a:xfrm>
          <a:off x="12763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13835</xdr:rowOff>
    </xdr:from>
    <xdr:ext cx="534377" cy="259045"/>
    <xdr:sp macro="" textlink="">
      <xdr:nvSpPr>
        <xdr:cNvPr id="547" name="テキスト ボックス 546"/>
        <xdr:cNvSpPr txBox="1"/>
      </xdr:nvSpPr>
      <xdr:spPr>
        <a:xfrm>
          <a:off x="12547111" y="63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54530</xdr:rowOff>
    </xdr:from>
    <xdr:to>
      <xdr:col>85</xdr:col>
      <xdr:colOff>127000</xdr:colOff>
      <xdr:row>56</xdr:row>
      <xdr:rowOff>113754</xdr:rowOff>
    </xdr:to>
    <xdr:cxnSp macro="">
      <xdr:nvCxnSpPr>
        <xdr:cNvPr id="579" name="直線コネクタ 578"/>
        <xdr:cNvCxnSpPr/>
      </xdr:nvCxnSpPr>
      <xdr:spPr>
        <a:xfrm flipV="1">
          <a:off x="15481300" y="8969930"/>
          <a:ext cx="838200" cy="7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113754</xdr:rowOff>
    </xdr:from>
    <xdr:to>
      <xdr:col>81</xdr:col>
      <xdr:colOff>50800</xdr:colOff>
      <xdr:row>57</xdr:row>
      <xdr:rowOff>35262</xdr:rowOff>
    </xdr:to>
    <xdr:cxnSp macro="">
      <xdr:nvCxnSpPr>
        <xdr:cNvPr id="582" name="直線コネクタ 581"/>
        <xdr:cNvCxnSpPr/>
      </xdr:nvCxnSpPr>
      <xdr:spPr>
        <a:xfrm flipV="1">
          <a:off x="14592300" y="9714954"/>
          <a:ext cx="889000" cy="9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15211</xdr:rowOff>
    </xdr:from>
    <xdr:to>
      <xdr:col>76</xdr:col>
      <xdr:colOff>114300</xdr:colOff>
      <xdr:row>57</xdr:row>
      <xdr:rowOff>35262</xdr:rowOff>
    </xdr:to>
    <xdr:cxnSp macro="">
      <xdr:nvCxnSpPr>
        <xdr:cNvPr id="585" name="直線コネクタ 584"/>
        <xdr:cNvCxnSpPr/>
      </xdr:nvCxnSpPr>
      <xdr:spPr>
        <a:xfrm>
          <a:off x="13703300" y="9616411"/>
          <a:ext cx="889000" cy="19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15211</xdr:rowOff>
    </xdr:from>
    <xdr:to>
      <xdr:col>71</xdr:col>
      <xdr:colOff>177800</xdr:colOff>
      <xdr:row>57</xdr:row>
      <xdr:rowOff>90306</xdr:rowOff>
    </xdr:to>
    <xdr:cxnSp macro="">
      <xdr:nvCxnSpPr>
        <xdr:cNvPr id="588" name="直線コネクタ 587"/>
        <xdr:cNvCxnSpPr/>
      </xdr:nvCxnSpPr>
      <xdr:spPr>
        <a:xfrm flipV="1">
          <a:off x="12814300" y="9616411"/>
          <a:ext cx="889000" cy="24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3730</xdr:rowOff>
    </xdr:from>
    <xdr:to>
      <xdr:col>85</xdr:col>
      <xdr:colOff>177800</xdr:colOff>
      <xdr:row>52</xdr:row>
      <xdr:rowOff>105330</xdr:rowOff>
    </xdr:to>
    <xdr:sp macro="" textlink="">
      <xdr:nvSpPr>
        <xdr:cNvPr id="598" name="楕円 597"/>
        <xdr:cNvSpPr/>
      </xdr:nvSpPr>
      <xdr:spPr>
        <a:xfrm>
          <a:off x="16268700" y="89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26607</xdr:rowOff>
    </xdr:from>
    <xdr:ext cx="534377" cy="259045"/>
    <xdr:sp macro="" textlink="">
      <xdr:nvSpPr>
        <xdr:cNvPr id="599" name="教育費該当値テキスト"/>
        <xdr:cNvSpPr txBox="1"/>
      </xdr:nvSpPr>
      <xdr:spPr>
        <a:xfrm>
          <a:off x="16370300" y="87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62954</xdr:rowOff>
    </xdr:from>
    <xdr:to>
      <xdr:col>81</xdr:col>
      <xdr:colOff>101600</xdr:colOff>
      <xdr:row>56</xdr:row>
      <xdr:rowOff>164554</xdr:rowOff>
    </xdr:to>
    <xdr:sp macro="" textlink="">
      <xdr:nvSpPr>
        <xdr:cNvPr id="600" name="楕円 599"/>
        <xdr:cNvSpPr/>
      </xdr:nvSpPr>
      <xdr:spPr>
        <a:xfrm>
          <a:off x="15430500" y="96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155681</xdr:rowOff>
    </xdr:from>
    <xdr:ext cx="534377" cy="259045"/>
    <xdr:sp macro="" textlink="">
      <xdr:nvSpPr>
        <xdr:cNvPr id="601" name="テキスト ボックス 600"/>
        <xdr:cNvSpPr txBox="1"/>
      </xdr:nvSpPr>
      <xdr:spPr>
        <a:xfrm>
          <a:off x="15214111" y="97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155912</xdr:rowOff>
    </xdr:from>
    <xdr:to>
      <xdr:col>76</xdr:col>
      <xdr:colOff>165100</xdr:colOff>
      <xdr:row>57</xdr:row>
      <xdr:rowOff>86062</xdr:rowOff>
    </xdr:to>
    <xdr:sp macro="" textlink="">
      <xdr:nvSpPr>
        <xdr:cNvPr id="602" name="楕円 601"/>
        <xdr:cNvSpPr/>
      </xdr:nvSpPr>
      <xdr:spPr>
        <a:xfrm>
          <a:off x="14541500" y="97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77189</xdr:rowOff>
    </xdr:from>
    <xdr:ext cx="534377" cy="259045"/>
    <xdr:sp macro="" textlink="">
      <xdr:nvSpPr>
        <xdr:cNvPr id="603" name="テキスト ボックス 602"/>
        <xdr:cNvSpPr txBox="1"/>
      </xdr:nvSpPr>
      <xdr:spPr>
        <a:xfrm>
          <a:off x="14325111" y="98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135861</xdr:rowOff>
    </xdr:from>
    <xdr:to>
      <xdr:col>72</xdr:col>
      <xdr:colOff>38100</xdr:colOff>
      <xdr:row>56</xdr:row>
      <xdr:rowOff>66011</xdr:rowOff>
    </xdr:to>
    <xdr:sp macro="" textlink="">
      <xdr:nvSpPr>
        <xdr:cNvPr id="604" name="楕円 603"/>
        <xdr:cNvSpPr/>
      </xdr:nvSpPr>
      <xdr:spPr>
        <a:xfrm>
          <a:off x="13652500" y="956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82538</xdr:rowOff>
    </xdr:from>
    <xdr:ext cx="534377" cy="259045"/>
    <xdr:sp macro="" textlink="">
      <xdr:nvSpPr>
        <xdr:cNvPr id="605" name="テキスト ボックス 604"/>
        <xdr:cNvSpPr txBox="1"/>
      </xdr:nvSpPr>
      <xdr:spPr>
        <a:xfrm>
          <a:off x="13436111" y="93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39506</xdr:rowOff>
    </xdr:from>
    <xdr:to>
      <xdr:col>67</xdr:col>
      <xdr:colOff>101600</xdr:colOff>
      <xdr:row>57</xdr:row>
      <xdr:rowOff>141106</xdr:rowOff>
    </xdr:to>
    <xdr:sp macro="" textlink="">
      <xdr:nvSpPr>
        <xdr:cNvPr id="606" name="楕円 605"/>
        <xdr:cNvSpPr/>
      </xdr:nvSpPr>
      <xdr:spPr>
        <a:xfrm>
          <a:off x="12763500" y="981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132233</xdr:rowOff>
    </xdr:from>
    <xdr:ext cx="534377" cy="259045"/>
    <xdr:sp macro="" textlink="">
      <xdr:nvSpPr>
        <xdr:cNvPr id="607" name="テキスト ボックス 606"/>
        <xdr:cNvSpPr txBox="1"/>
      </xdr:nvSpPr>
      <xdr:spPr>
        <a:xfrm>
          <a:off x="12547111" y="99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91384</xdr:rowOff>
    </xdr:from>
    <xdr:to>
      <xdr:col>85</xdr:col>
      <xdr:colOff>127000</xdr:colOff>
      <xdr:row>79</xdr:row>
      <xdr:rowOff>98879</xdr:rowOff>
    </xdr:to>
    <xdr:cxnSp macro="">
      <xdr:nvCxnSpPr>
        <xdr:cNvPr id="638" name="直線コネクタ 637"/>
        <xdr:cNvCxnSpPr/>
      </xdr:nvCxnSpPr>
      <xdr:spPr>
        <a:xfrm>
          <a:off x="15481300" y="13635934"/>
          <a:ext cx="8382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91384</xdr:rowOff>
    </xdr:from>
    <xdr:to>
      <xdr:col>81</xdr:col>
      <xdr:colOff>50800</xdr:colOff>
      <xdr:row>79</xdr:row>
      <xdr:rowOff>98879</xdr:rowOff>
    </xdr:to>
    <xdr:cxnSp macro="">
      <xdr:nvCxnSpPr>
        <xdr:cNvPr id="641" name="直線コネクタ 640"/>
        <xdr:cNvCxnSpPr/>
      </xdr:nvCxnSpPr>
      <xdr:spPr>
        <a:xfrm flipV="1">
          <a:off x="14592300" y="13635934"/>
          <a:ext cx="8890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76591</xdr:rowOff>
    </xdr:from>
    <xdr:to>
      <xdr:col>76</xdr:col>
      <xdr:colOff>114300</xdr:colOff>
      <xdr:row>79</xdr:row>
      <xdr:rowOff>98879</xdr:rowOff>
    </xdr:to>
    <xdr:cxnSp macro="">
      <xdr:nvCxnSpPr>
        <xdr:cNvPr id="644" name="直線コネクタ 643"/>
        <xdr:cNvCxnSpPr/>
      </xdr:nvCxnSpPr>
      <xdr:spPr>
        <a:xfrm>
          <a:off x="13703300" y="13621141"/>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76591</xdr:rowOff>
    </xdr:from>
    <xdr:to>
      <xdr:col>71</xdr:col>
      <xdr:colOff>177800</xdr:colOff>
      <xdr:row>79</xdr:row>
      <xdr:rowOff>87302</xdr:rowOff>
    </xdr:to>
    <xdr:cxnSp macro="">
      <xdr:nvCxnSpPr>
        <xdr:cNvPr id="647" name="直線コネクタ 646"/>
        <xdr:cNvCxnSpPr/>
      </xdr:nvCxnSpPr>
      <xdr:spPr>
        <a:xfrm flipV="1">
          <a:off x="12814300" y="13621141"/>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40584</xdr:rowOff>
    </xdr:from>
    <xdr:to>
      <xdr:col>81</xdr:col>
      <xdr:colOff>101600</xdr:colOff>
      <xdr:row>79</xdr:row>
      <xdr:rowOff>142184</xdr:rowOff>
    </xdr:to>
    <xdr:sp macro="" textlink="">
      <xdr:nvSpPr>
        <xdr:cNvPr id="659" name="楕円 658"/>
        <xdr:cNvSpPr/>
      </xdr:nvSpPr>
      <xdr:spPr>
        <a:xfrm>
          <a:off x="15430500" y="135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133311</xdr:rowOff>
    </xdr:from>
    <xdr:ext cx="378565" cy="259045"/>
    <xdr:sp macro="" textlink="">
      <xdr:nvSpPr>
        <xdr:cNvPr id="660" name="テキスト ボックス 659"/>
        <xdr:cNvSpPr txBox="1"/>
      </xdr:nvSpPr>
      <xdr:spPr>
        <a:xfrm>
          <a:off x="15292017" y="1367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25791</xdr:rowOff>
    </xdr:from>
    <xdr:to>
      <xdr:col>72</xdr:col>
      <xdr:colOff>38100</xdr:colOff>
      <xdr:row>79</xdr:row>
      <xdr:rowOff>127391</xdr:rowOff>
    </xdr:to>
    <xdr:sp macro="" textlink="">
      <xdr:nvSpPr>
        <xdr:cNvPr id="663" name="楕円 662"/>
        <xdr:cNvSpPr/>
      </xdr:nvSpPr>
      <xdr:spPr>
        <a:xfrm>
          <a:off x="13652500" y="135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118518</xdr:rowOff>
    </xdr:from>
    <xdr:ext cx="469744" cy="259045"/>
    <xdr:sp macro="" textlink="">
      <xdr:nvSpPr>
        <xdr:cNvPr id="664" name="テキスト ボックス 663"/>
        <xdr:cNvSpPr txBox="1"/>
      </xdr:nvSpPr>
      <xdr:spPr>
        <a:xfrm>
          <a:off x="13468428" y="1366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36502</xdr:rowOff>
    </xdr:from>
    <xdr:to>
      <xdr:col>67</xdr:col>
      <xdr:colOff>101600</xdr:colOff>
      <xdr:row>79</xdr:row>
      <xdr:rowOff>138102</xdr:rowOff>
    </xdr:to>
    <xdr:sp macro="" textlink="">
      <xdr:nvSpPr>
        <xdr:cNvPr id="665" name="楕円 664"/>
        <xdr:cNvSpPr/>
      </xdr:nvSpPr>
      <xdr:spPr>
        <a:xfrm>
          <a:off x="12763500" y="135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129229</xdr:rowOff>
    </xdr:from>
    <xdr:ext cx="378565" cy="259045"/>
    <xdr:sp macro="" textlink="">
      <xdr:nvSpPr>
        <xdr:cNvPr id="666" name="テキスト ボックス 665"/>
        <xdr:cNvSpPr txBox="1"/>
      </xdr:nvSpPr>
      <xdr:spPr>
        <a:xfrm>
          <a:off x="12625017" y="13673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153436</xdr:rowOff>
    </xdr:from>
    <xdr:to>
      <xdr:col>85</xdr:col>
      <xdr:colOff>127000</xdr:colOff>
      <xdr:row>96</xdr:row>
      <xdr:rowOff>28544</xdr:rowOff>
    </xdr:to>
    <xdr:cxnSp macro="">
      <xdr:nvCxnSpPr>
        <xdr:cNvPr id="695" name="直線コネクタ 694"/>
        <xdr:cNvCxnSpPr/>
      </xdr:nvCxnSpPr>
      <xdr:spPr>
        <a:xfrm>
          <a:off x="15481300" y="16441186"/>
          <a:ext cx="8382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153436</xdr:rowOff>
    </xdr:from>
    <xdr:to>
      <xdr:col>81</xdr:col>
      <xdr:colOff>50800</xdr:colOff>
      <xdr:row>96</xdr:row>
      <xdr:rowOff>12446</xdr:rowOff>
    </xdr:to>
    <xdr:cxnSp macro="">
      <xdr:nvCxnSpPr>
        <xdr:cNvPr id="698" name="直線コネクタ 697"/>
        <xdr:cNvCxnSpPr/>
      </xdr:nvCxnSpPr>
      <xdr:spPr>
        <a:xfrm flipV="1">
          <a:off x="14592300" y="16441186"/>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12446</xdr:rowOff>
    </xdr:from>
    <xdr:to>
      <xdr:col>76</xdr:col>
      <xdr:colOff>114300</xdr:colOff>
      <xdr:row>96</xdr:row>
      <xdr:rowOff>53136</xdr:rowOff>
    </xdr:to>
    <xdr:cxnSp macro="">
      <xdr:nvCxnSpPr>
        <xdr:cNvPr id="701" name="直線コネクタ 700"/>
        <xdr:cNvCxnSpPr/>
      </xdr:nvCxnSpPr>
      <xdr:spPr>
        <a:xfrm flipV="1">
          <a:off x="13703300" y="1647164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53136</xdr:rowOff>
    </xdr:from>
    <xdr:to>
      <xdr:col>71</xdr:col>
      <xdr:colOff>177800</xdr:colOff>
      <xdr:row>96</xdr:row>
      <xdr:rowOff>75025</xdr:rowOff>
    </xdr:to>
    <xdr:cxnSp macro="">
      <xdr:nvCxnSpPr>
        <xdr:cNvPr id="704" name="直線コネクタ 703"/>
        <xdr:cNvCxnSpPr/>
      </xdr:nvCxnSpPr>
      <xdr:spPr>
        <a:xfrm flipV="1">
          <a:off x="12814300" y="1651233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149194</xdr:rowOff>
    </xdr:from>
    <xdr:to>
      <xdr:col>85</xdr:col>
      <xdr:colOff>177800</xdr:colOff>
      <xdr:row>96</xdr:row>
      <xdr:rowOff>79344</xdr:rowOff>
    </xdr:to>
    <xdr:sp macro="" textlink="">
      <xdr:nvSpPr>
        <xdr:cNvPr id="714" name="楕円 713"/>
        <xdr:cNvSpPr/>
      </xdr:nvSpPr>
      <xdr:spPr>
        <a:xfrm>
          <a:off x="16268700" y="164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127621</xdr:rowOff>
    </xdr:from>
    <xdr:ext cx="534377" cy="259045"/>
    <xdr:sp macro="" textlink="">
      <xdr:nvSpPr>
        <xdr:cNvPr id="715" name="公債費該当値テキスト"/>
        <xdr:cNvSpPr txBox="1"/>
      </xdr:nvSpPr>
      <xdr:spPr>
        <a:xfrm>
          <a:off x="16370300" y="164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102636</xdr:rowOff>
    </xdr:from>
    <xdr:to>
      <xdr:col>81</xdr:col>
      <xdr:colOff>101600</xdr:colOff>
      <xdr:row>96</xdr:row>
      <xdr:rowOff>32786</xdr:rowOff>
    </xdr:to>
    <xdr:sp macro="" textlink="">
      <xdr:nvSpPr>
        <xdr:cNvPr id="716" name="楕円 715"/>
        <xdr:cNvSpPr/>
      </xdr:nvSpPr>
      <xdr:spPr>
        <a:xfrm>
          <a:off x="15430500" y="163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23913</xdr:rowOff>
    </xdr:from>
    <xdr:ext cx="534377" cy="259045"/>
    <xdr:sp macro="" textlink="">
      <xdr:nvSpPr>
        <xdr:cNvPr id="717" name="テキスト ボックス 716"/>
        <xdr:cNvSpPr txBox="1"/>
      </xdr:nvSpPr>
      <xdr:spPr>
        <a:xfrm>
          <a:off x="15214111" y="164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133096</xdr:rowOff>
    </xdr:from>
    <xdr:to>
      <xdr:col>76</xdr:col>
      <xdr:colOff>165100</xdr:colOff>
      <xdr:row>96</xdr:row>
      <xdr:rowOff>63246</xdr:rowOff>
    </xdr:to>
    <xdr:sp macro="" textlink="">
      <xdr:nvSpPr>
        <xdr:cNvPr id="718" name="楕円 717"/>
        <xdr:cNvSpPr/>
      </xdr:nvSpPr>
      <xdr:spPr>
        <a:xfrm>
          <a:off x="14541500" y="164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54373</xdr:rowOff>
    </xdr:from>
    <xdr:ext cx="534377" cy="259045"/>
    <xdr:sp macro="" textlink="">
      <xdr:nvSpPr>
        <xdr:cNvPr id="719" name="テキスト ボックス 718"/>
        <xdr:cNvSpPr txBox="1"/>
      </xdr:nvSpPr>
      <xdr:spPr>
        <a:xfrm>
          <a:off x="14325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2336</xdr:rowOff>
    </xdr:from>
    <xdr:to>
      <xdr:col>72</xdr:col>
      <xdr:colOff>38100</xdr:colOff>
      <xdr:row>96</xdr:row>
      <xdr:rowOff>103936</xdr:rowOff>
    </xdr:to>
    <xdr:sp macro="" textlink="">
      <xdr:nvSpPr>
        <xdr:cNvPr id="720" name="楕円 719"/>
        <xdr:cNvSpPr/>
      </xdr:nvSpPr>
      <xdr:spPr>
        <a:xfrm>
          <a:off x="13652500" y="16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95063</xdr:rowOff>
    </xdr:from>
    <xdr:ext cx="534377" cy="259045"/>
    <xdr:sp macro="" textlink="">
      <xdr:nvSpPr>
        <xdr:cNvPr id="721" name="テキスト ボックス 720"/>
        <xdr:cNvSpPr txBox="1"/>
      </xdr:nvSpPr>
      <xdr:spPr>
        <a:xfrm>
          <a:off x="13436111" y="1655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24225</xdr:rowOff>
    </xdr:from>
    <xdr:to>
      <xdr:col>67</xdr:col>
      <xdr:colOff>101600</xdr:colOff>
      <xdr:row>96</xdr:row>
      <xdr:rowOff>125825</xdr:rowOff>
    </xdr:to>
    <xdr:sp macro="" textlink="">
      <xdr:nvSpPr>
        <xdr:cNvPr id="722" name="楕円 721"/>
        <xdr:cNvSpPr/>
      </xdr:nvSpPr>
      <xdr:spPr>
        <a:xfrm>
          <a:off x="12763500" y="164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116952</xdr:rowOff>
    </xdr:from>
    <xdr:ext cx="534377" cy="259045"/>
    <xdr:sp macro="" textlink="">
      <xdr:nvSpPr>
        <xdr:cNvPr id="723" name="テキスト ボックス 722"/>
        <xdr:cNvSpPr txBox="1"/>
      </xdr:nvSpPr>
      <xdr:spPr>
        <a:xfrm>
          <a:off x="12547111" y="165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「総務費」は、庁舎</a:t>
          </a:r>
          <a:r>
            <a:rPr kumimoji="1" lang="ja-JP" altLang="en-US" sz="1100">
              <a:solidFill>
                <a:schemeClr val="dk1"/>
              </a:solidFill>
              <a:effectLst/>
              <a:latin typeface="+mn-lt"/>
              <a:ea typeface="+mn-ea"/>
              <a:cs typeface="+mn-cs"/>
            </a:rPr>
            <a:t>トイレを改修したこと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今後数年にわたり</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大規模改修</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が行われるため増加見込みである。「民生費」は</a:t>
          </a:r>
          <a:r>
            <a:rPr kumimoji="1" lang="ja-JP" altLang="en-US" sz="1100">
              <a:solidFill>
                <a:schemeClr val="dk1"/>
              </a:solidFill>
              <a:effectLst/>
              <a:latin typeface="+mn-lt"/>
              <a:ea typeface="+mn-ea"/>
              <a:cs typeface="+mn-cs"/>
            </a:rPr>
            <a:t>低所得世帯支援給付金事業の実施により増加し</a:t>
          </a:r>
          <a:r>
            <a:rPr kumimoji="1" lang="ja-JP" altLang="ja-JP" sz="1100">
              <a:solidFill>
                <a:schemeClr val="dk1"/>
              </a:solidFill>
              <a:effectLst/>
              <a:latin typeface="+mn-lt"/>
              <a:ea typeface="+mn-ea"/>
              <a:cs typeface="+mn-cs"/>
            </a:rPr>
            <a:t>、「衛生費」の増加は、クリーンパーク茂原の火災対応による負担金の増額</a:t>
          </a:r>
          <a:r>
            <a:rPr kumimoji="1" lang="ja-JP" altLang="en-US" sz="1100">
              <a:solidFill>
                <a:schemeClr val="dk1"/>
              </a:solidFill>
              <a:effectLst/>
              <a:latin typeface="+mn-lt"/>
              <a:ea typeface="+mn-ea"/>
              <a:cs typeface="+mn-cs"/>
            </a:rPr>
            <a:t>が主な要因である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「農林水産業費」は</a:t>
          </a:r>
          <a:r>
            <a:rPr kumimoji="1" lang="ja-JP" altLang="en-US" sz="1100">
              <a:solidFill>
                <a:schemeClr val="dk1"/>
              </a:solidFill>
              <a:effectLst/>
              <a:latin typeface="+mn-lt"/>
              <a:ea typeface="+mn-ea"/>
              <a:cs typeface="+mn-cs"/>
            </a:rPr>
            <a:t>農業集落排水事業特別会計の事業費の減に伴い繰出金が減少</a:t>
          </a:r>
          <a:r>
            <a:rPr kumimoji="1" lang="ja-JP" altLang="ja-JP" sz="1100">
              <a:solidFill>
                <a:schemeClr val="dk1"/>
              </a:solidFill>
              <a:effectLst/>
              <a:latin typeface="+mn-lt"/>
              <a:ea typeface="+mn-ea"/>
              <a:cs typeface="+mn-cs"/>
            </a:rPr>
            <a:t>し、「商工費」は</a:t>
          </a:r>
          <a:r>
            <a:rPr kumimoji="1" lang="ja-JP" altLang="en-US" sz="1100">
              <a:solidFill>
                <a:schemeClr val="dk1"/>
              </a:solidFill>
              <a:effectLst/>
              <a:latin typeface="+mn-lt"/>
              <a:ea typeface="+mn-ea"/>
              <a:cs typeface="+mn-cs"/>
            </a:rPr>
            <a:t>企業等設備導入奨励金交付</a:t>
          </a:r>
          <a:r>
            <a:rPr kumimoji="1" lang="ja-JP" altLang="ja-JP" sz="1100">
              <a:solidFill>
                <a:schemeClr val="dk1"/>
              </a:solidFill>
              <a:effectLst/>
              <a:latin typeface="+mn-lt"/>
              <a:ea typeface="+mn-ea"/>
              <a:cs typeface="+mn-cs"/>
            </a:rPr>
            <a:t>事業により増加した。</a:t>
          </a:r>
          <a:endParaRPr lang="ja-JP" altLang="ja-JP" sz="1400">
            <a:effectLst/>
          </a:endParaRPr>
        </a:p>
        <a:p>
          <a:r>
            <a:rPr kumimoji="1" lang="ja-JP" altLang="ja-JP" sz="1100">
              <a:solidFill>
                <a:schemeClr val="dk1"/>
              </a:solidFill>
              <a:effectLst/>
              <a:latin typeface="+mn-lt"/>
              <a:ea typeface="+mn-ea"/>
              <a:cs typeface="+mn-cs"/>
            </a:rPr>
            <a:t>　「土木費」については、</a:t>
          </a:r>
          <a:r>
            <a:rPr kumimoji="1" lang="ja-JP" altLang="en-US" sz="1100">
              <a:solidFill>
                <a:schemeClr val="dk1"/>
              </a:solidFill>
              <a:effectLst/>
              <a:latin typeface="+mn-lt"/>
              <a:ea typeface="+mn-ea"/>
              <a:cs typeface="+mn-cs"/>
            </a:rPr>
            <a:t>願成寺地区になかよし公園を整備したことや道城橋、清水橋の改修工事を実施したこと</a:t>
          </a:r>
          <a:r>
            <a:rPr kumimoji="1" lang="ja-JP" altLang="ja-JP" sz="1100">
              <a:solidFill>
                <a:schemeClr val="dk1"/>
              </a:solidFill>
              <a:effectLst/>
              <a:latin typeface="+mn-lt"/>
              <a:ea typeface="+mn-ea"/>
              <a:cs typeface="+mn-cs"/>
            </a:rPr>
            <a:t>が主な要因となり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「教育費」は、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プラザの建設事業</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今後、町内の小中学校屋内運動場への空調機設置事業や照明の</a:t>
          </a:r>
          <a:r>
            <a:rPr kumimoji="1" lang="en-US" altLang="ja-JP" sz="1100">
              <a:solidFill>
                <a:schemeClr val="dk1"/>
              </a:solidFill>
              <a:effectLst/>
              <a:latin typeface="+mn-lt"/>
              <a:ea typeface="+mn-ea"/>
              <a:cs typeface="+mn-cs"/>
            </a:rPr>
            <a:t>LED</a:t>
          </a:r>
          <a:r>
            <a:rPr kumimoji="1" lang="ja-JP" altLang="en-US" sz="1100">
              <a:solidFill>
                <a:schemeClr val="dk1"/>
              </a:solidFill>
              <a:effectLst/>
              <a:latin typeface="+mn-lt"/>
              <a:ea typeface="+mn-ea"/>
              <a:cs typeface="+mn-cs"/>
            </a:rPr>
            <a:t>化を予定しているため、数値が例年より高い状態で推移していくことが見込まれる。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「公債費」については、</a:t>
          </a:r>
          <a:r>
            <a:rPr kumimoji="1" lang="ja-JP" altLang="en-US" sz="1100">
              <a:solidFill>
                <a:schemeClr val="dk1"/>
              </a:solidFill>
              <a:effectLst/>
              <a:latin typeface="+mn-lt"/>
              <a:ea typeface="+mn-ea"/>
              <a:cs typeface="+mn-cs"/>
            </a:rPr>
            <a:t>過年度に借り入れた資金の償還が完了したことにより減少した。今後は、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プラザ建設の際に借り入れた資金の償還が開始されるため増加していく見込みである。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標準財政規模は、町税収入等の一般財源の額からその団体の経営規模をはかるもので法人</a:t>
          </a:r>
          <a:r>
            <a:rPr kumimoji="1" lang="ja-JP" altLang="en-US" sz="1100" b="0" i="0" baseline="0">
              <a:solidFill>
                <a:schemeClr val="dk1"/>
              </a:solidFill>
              <a:effectLst/>
              <a:latin typeface="+mn-lt"/>
              <a:ea typeface="+mn-ea"/>
              <a:cs typeface="+mn-cs"/>
            </a:rPr>
            <a:t>からの</a:t>
          </a:r>
          <a:r>
            <a:rPr kumimoji="1" lang="ja-JP" altLang="ja-JP" sz="1100" b="0" i="0" baseline="0">
              <a:solidFill>
                <a:schemeClr val="dk1"/>
              </a:solidFill>
              <a:effectLst/>
              <a:latin typeface="+mn-lt"/>
              <a:ea typeface="+mn-ea"/>
              <a:cs typeface="+mn-cs"/>
            </a:rPr>
            <a:t>税収の多寡による影響が大きい。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昨年度と比較して</a:t>
          </a:r>
          <a:r>
            <a:rPr kumimoji="1" lang="ja-JP" altLang="ja-JP" sz="1100" b="0" i="0" baseline="0">
              <a:solidFill>
                <a:schemeClr val="dk1"/>
              </a:solidFill>
              <a:effectLst/>
              <a:latin typeface="+mn-lt"/>
              <a:ea typeface="+mn-ea"/>
              <a:cs typeface="+mn-cs"/>
            </a:rPr>
            <a:t>繰越事業費が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実質</a:t>
          </a:r>
          <a:r>
            <a:rPr kumimoji="1" lang="ja-JP" altLang="en-US" sz="1100" b="0" i="0" baseline="0">
              <a:solidFill>
                <a:schemeClr val="dk1"/>
              </a:solidFill>
              <a:effectLst/>
              <a:latin typeface="+mn-lt"/>
              <a:ea typeface="+mn-ea"/>
              <a:cs typeface="+mn-cs"/>
            </a:rPr>
            <a:t>単年度</a:t>
          </a:r>
          <a:r>
            <a:rPr kumimoji="1" lang="ja-JP" altLang="ja-JP" sz="1100" b="0" i="0" baseline="0">
              <a:solidFill>
                <a:schemeClr val="dk1"/>
              </a:solidFill>
              <a:effectLst/>
              <a:latin typeface="+mn-lt"/>
              <a:ea typeface="+mn-ea"/>
              <a:cs typeface="+mn-cs"/>
            </a:rPr>
            <a:t>収支が</a:t>
          </a:r>
          <a:r>
            <a:rPr kumimoji="1" lang="ja-JP" altLang="en-US" sz="1100" b="0" i="0" baseline="0">
              <a:solidFill>
                <a:schemeClr val="dk1"/>
              </a:solidFill>
              <a:effectLst/>
              <a:latin typeface="+mn-lt"/>
              <a:ea typeface="+mn-ea"/>
              <a:cs typeface="+mn-cs"/>
            </a:rPr>
            <a:t>１．１７ポイント増加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今後も税収の変動に対応できる基金残高を確保しながら、適正な財政運営に努めていく。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水道事業会計」については、基金を設置せずに毎年の収支額を留保資金として積み上げていることから、黒字額が大きい状態となっている。そのため、基準外繰出金による財源不足補填は行っていない。ただし、留保資金は、水道管の老朽化及び耐震化のための更新費用の財源とな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下水道事業会計」は、黒字となっているものの、財源不足を一般会計からの基準外繰出金により補填している状況である。令和元年度から公営企業会計へと移行し、独立採算制が原則となる。受益者負担の公平性からも、赤字補填的な繰出金を抑えるため、</a:t>
          </a:r>
          <a:r>
            <a:rPr kumimoji="1" lang="ja-JP" altLang="en-US" sz="1100" b="0" i="0" baseline="0">
              <a:solidFill>
                <a:schemeClr val="dk1"/>
              </a:solidFill>
              <a:effectLst/>
              <a:latin typeface="+mn-lt"/>
              <a:ea typeface="+mn-ea"/>
              <a:cs typeface="+mn-cs"/>
            </a:rPr>
            <a:t>令和６年１０月から下水道</a:t>
          </a:r>
          <a:r>
            <a:rPr kumimoji="1" lang="ja-JP" altLang="ja-JP" sz="1100" b="0" i="0" baseline="0">
              <a:solidFill>
                <a:schemeClr val="dk1"/>
              </a:solidFill>
              <a:effectLst/>
              <a:latin typeface="+mn-lt"/>
              <a:ea typeface="+mn-ea"/>
              <a:cs typeface="+mn-cs"/>
            </a:rPr>
            <a:t>使用料</a:t>
          </a:r>
          <a:r>
            <a:rPr kumimoji="1" lang="ja-JP" altLang="en-US" sz="1100" b="0" i="0" baseline="0">
              <a:solidFill>
                <a:schemeClr val="dk1"/>
              </a:solidFill>
              <a:effectLst/>
              <a:latin typeface="+mn-lt"/>
              <a:ea typeface="+mn-ea"/>
              <a:cs typeface="+mn-cs"/>
            </a:rPr>
            <a:t>を改定した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今後においても下水道事業経営の健全化を図るため、段階的に改定を行っていく予定である。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会計については、高齢化の進行や医療ニーズの多様化等により需要は増える見込みである。今後においても、その時の状況に応じて、各保険給付基金の活用と合わせて保険料などの見直しに取り組む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過年度に借り入れた資金</a:t>
          </a:r>
          <a:r>
            <a:rPr kumimoji="1" lang="ja-JP" altLang="ja-JP" sz="1100" baseline="0">
              <a:solidFill>
                <a:schemeClr val="dk1"/>
              </a:solidFill>
              <a:effectLst/>
              <a:latin typeface="+mn-lt"/>
              <a:ea typeface="+mn-ea"/>
              <a:cs typeface="+mn-cs"/>
            </a:rPr>
            <a:t>の償還が</a:t>
          </a:r>
          <a:r>
            <a:rPr kumimoji="1" lang="ja-JP" altLang="en-US" sz="1100" baseline="0">
              <a:solidFill>
                <a:schemeClr val="dk1"/>
              </a:solidFill>
              <a:effectLst/>
              <a:latin typeface="+mn-lt"/>
              <a:ea typeface="+mn-ea"/>
              <a:cs typeface="+mn-cs"/>
            </a:rPr>
            <a:t>完了したこと</a:t>
          </a:r>
          <a:r>
            <a:rPr kumimoji="1" lang="ja-JP" altLang="ja-JP" sz="1100" baseline="0">
              <a:solidFill>
                <a:schemeClr val="dk1"/>
              </a:solidFill>
              <a:effectLst/>
              <a:latin typeface="+mn-lt"/>
              <a:ea typeface="+mn-ea"/>
              <a:cs typeface="+mn-cs"/>
            </a:rPr>
            <a:t>により、元利償還金は前年度より</a:t>
          </a:r>
          <a:r>
            <a:rPr kumimoji="1" lang="ja-JP" altLang="en-US" sz="1100" baseline="0">
              <a:solidFill>
                <a:schemeClr val="dk1"/>
              </a:solidFill>
              <a:effectLst/>
              <a:latin typeface="+mn-lt"/>
              <a:ea typeface="+mn-ea"/>
              <a:cs typeface="+mn-cs"/>
            </a:rPr>
            <a:t>減額</a:t>
          </a:r>
          <a:r>
            <a:rPr kumimoji="1" lang="ja-JP" altLang="ja-JP" sz="110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今後において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庁舎大規模改修事業や小中学校屋内運動場及び体育センターへの空調機設置事業など</a:t>
          </a:r>
          <a:r>
            <a:rPr kumimoji="1" lang="ja-JP" altLang="ja-JP" sz="1100" b="0" i="0" baseline="0">
              <a:solidFill>
                <a:schemeClr val="dk1"/>
              </a:solidFill>
              <a:effectLst/>
              <a:latin typeface="+mn-lt"/>
              <a:ea typeface="+mn-ea"/>
              <a:cs typeface="+mn-cs"/>
            </a:rPr>
            <a:t>、大型事業が控えていることにより、起債発行額の増加が想定される。公共施設総合管理計画に基づき、町全体の費用負担や他施設との優先度を考慮し、事業費の縮減・平準化による財政負担の軽減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当町の特徴として、法人町民税収入により財政状況は大きく変動する。現状は将来負担額を充当可能財源等が上回り、将来負担比率の指数が計上されていない。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今後は、本庁舎を含めた公共施設等の大規模更新が控えているため、借入や基金の取崩しにより、将来負担比率が上昇すると予測される。起債と基金を適切に活用し、財政負担の軽減に努める。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栃木県上三川町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年度は、町債の償還の財源として町債管理基金を１５０百万円取り崩し</a:t>
          </a:r>
          <a:r>
            <a:rPr kumimoji="1" lang="ja-JP" altLang="en-US" sz="1100" b="0" i="0" baseline="0">
              <a:solidFill>
                <a:schemeClr val="dk1"/>
              </a:solidFill>
              <a:effectLst/>
              <a:latin typeface="+mn-lt"/>
              <a:ea typeface="+mn-ea"/>
              <a:cs typeface="+mn-cs"/>
            </a:rPr>
            <a:t>たほか</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ORIGAMI</a:t>
          </a:r>
          <a:r>
            <a:rPr kumimoji="1" lang="ja-JP" altLang="en-US" sz="1100" b="0" i="0" baseline="0">
              <a:solidFill>
                <a:schemeClr val="dk1"/>
              </a:solidFill>
              <a:effectLst/>
              <a:latin typeface="+mn-lt"/>
              <a:ea typeface="+mn-ea"/>
              <a:cs typeface="+mn-cs"/>
            </a:rPr>
            <a:t>プラザの建設費用に充てるため生涯学習センター整備基金を２６１百万円取り崩した</a:t>
          </a:r>
          <a:r>
            <a:rPr kumimoji="1" lang="ja-JP" altLang="ja-JP" sz="1100" b="0" i="0" baseline="0">
              <a:solidFill>
                <a:schemeClr val="dk1"/>
              </a:solidFill>
              <a:effectLst/>
              <a:latin typeface="+mn-lt"/>
              <a:ea typeface="+mn-ea"/>
              <a:cs typeface="+mn-cs"/>
            </a:rPr>
            <a:t>こと</a:t>
          </a:r>
          <a:r>
            <a:rPr kumimoji="1" lang="ja-JP" altLang="en-US" sz="1100" b="0" i="0" baseline="0">
              <a:solidFill>
                <a:schemeClr val="dk1"/>
              </a:solidFill>
              <a:effectLst/>
              <a:latin typeface="+mn-lt"/>
              <a:ea typeface="+mn-ea"/>
              <a:cs typeface="+mn-cs"/>
            </a:rPr>
            <a:t>が主な要因となり、</a:t>
          </a:r>
          <a:r>
            <a:rPr kumimoji="1" lang="ja-JP" altLang="ja-JP" sz="1100" b="0" i="0" baseline="0">
              <a:solidFill>
                <a:schemeClr val="dk1"/>
              </a:solidFill>
              <a:effectLst/>
              <a:latin typeface="+mn-lt"/>
              <a:ea typeface="+mn-ea"/>
              <a:cs typeface="+mn-cs"/>
            </a:rPr>
            <a:t>基金残高が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急激な景気の変動による財源不足や後年度の臨時的事業に対応するため、財政調整基金は７億円（標準財政規模の１０％）以上、町債管理基金は５億円（単年度公債費の１／２）以上を確保することを目指す。今後、公共施設等の</a:t>
          </a:r>
          <a:r>
            <a:rPr kumimoji="1" lang="ja-JP" altLang="en-US" sz="1100" b="0" i="0" baseline="0">
              <a:solidFill>
                <a:schemeClr val="dk1"/>
              </a:solidFill>
              <a:effectLst/>
              <a:latin typeface="+mn-lt"/>
              <a:ea typeface="+mn-ea"/>
              <a:cs typeface="+mn-cs"/>
            </a:rPr>
            <a:t>長寿命化や整備</a:t>
          </a:r>
          <a:r>
            <a:rPr kumimoji="1" lang="ja-JP" altLang="ja-JP" sz="1100" b="0" i="0" baseline="0">
              <a:solidFill>
                <a:schemeClr val="dk1"/>
              </a:solidFill>
              <a:effectLst/>
              <a:latin typeface="+mn-lt"/>
              <a:ea typeface="+mn-ea"/>
              <a:cs typeface="+mn-cs"/>
            </a:rPr>
            <a:t>により、多くの財源が必要となる見込みであり、事業費の縮減や平準化を図りながら、基金は適切に活用していく。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公共施設等総合管理基金：公共施設の計画的な更新や改修</a:t>
          </a:r>
          <a:endParaRPr lang="ja-JP" altLang="ja-JP" sz="1400">
            <a:effectLst/>
          </a:endParaRPr>
        </a:p>
        <a:p>
          <a:r>
            <a:rPr kumimoji="1" lang="ja-JP" altLang="ja-JP" sz="1100">
              <a:solidFill>
                <a:schemeClr val="dk1"/>
              </a:solidFill>
              <a:effectLst/>
              <a:latin typeface="+mn-lt"/>
              <a:ea typeface="+mn-ea"/>
              <a:cs typeface="+mn-cs"/>
            </a:rPr>
            <a:t>　生涯学習センター整備基金：生涯学習センターの整備</a:t>
          </a:r>
          <a:endParaRPr lang="ja-JP" altLang="ja-JP" sz="1400">
            <a:effectLst/>
          </a:endParaRPr>
        </a:p>
        <a:p>
          <a:r>
            <a:rPr kumimoji="1" lang="ja-JP" altLang="ja-JP" sz="1100">
              <a:solidFill>
                <a:schemeClr val="dk1"/>
              </a:solidFill>
              <a:effectLst/>
              <a:latin typeface="+mn-lt"/>
              <a:ea typeface="+mn-ea"/>
              <a:cs typeface="+mn-cs"/>
            </a:rPr>
            <a:t>　町営住宅施設整備基金：町営住宅の維持管理</a:t>
          </a:r>
          <a:endParaRPr lang="ja-JP" altLang="ja-JP" sz="1400">
            <a:effectLst/>
          </a:endParaRPr>
        </a:p>
        <a:p>
          <a:r>
            <a:rPr kumimoji="1" lang="ja-JP" altLang="ja-JP" sz="1100">
              <a:solidFill>
                <a:schemeClr val="dk1"/>
              </a:solidFill>
              <a:effectLst/>
              <a:latin typeface="+mn-lt"/>
              <a:ea typeface="+mn-ea"/>
              <a:cs typeface="+mn-cs"/>
            </a:rPr>
            <a:t>　社会福祉基金：高齢者の保健福祉の増進など社会福祉の向上</a:t>
          </a:r>
          <a:endParaRPr lang="ja-JP" altLang="ja-JP" sz="1400">
            <a:effectLst/>
          </a:endParaRPr>
        </a:p>
        <a:p>
          <a:r>
            <a:rPr kumimoji="1" lang="ja-JP" altLang="ja-JP" sz="1100">
              <a:solidFill>
                <a:schemeClr val="dk1"/>
              </a:solidFill>
              <a:effectLst/>
              <a:latin typeface="+mn-lt"/>
              <a:ea typeface="+mn-ea"/>
              <a:cs typeface="+mn-cs"/>
            </a:rPr>
            <a:t>　義務教育施設整備基金：義務教育施設の維持、改修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生涯学習センター整備基金：</a:t>
          </a:r>
          <a:r>
            <a:rPr kumimoji="1" lang="en-US" altLang="ja-JP" sz="1100" b="0" i="0" baseline="0">
              <a:solidFill>
                <a:schemeClr val="dk1"/>
              </a:solidFill>
              <a:effectLst/>
              <a:latin typeface="+mn-lt"/>
              <a:ea typeface="+mn-ea"/>
              <a:cs typeface="+mn-cs"/>
            </a:rPr>
            <a:t>ORIGAMI</a:t>
          </a:r>
          <a:r>
            <a:rPr kumimoji="1" lang="ja-JP" altLang="en-US" sz="1100" b="0" i="0" baseline="0">
              <a:solidFill>
                <a:schemeClr val="dk1"/>
              </a:solidFill>
              <a:effectLst/>
              <a:latin typeface="+mn-lt"/>
              <a:ea typeface="+mn-ea"/>
              <a:cs typeface="+mn-cs"/>
            </a:rPr>
            <a:t>プラザの建設</a:t>
          </a:r>
          <a:r>
            <a:rPr kumimoji="1" lang="ja-JP" altLang="ja-JP" sz="1100" b="0" i="0" baseline="0">
              <a:solidFill>
                <a:schemeClr val="dk1"/>
              </a:solidFill>
              <a:effectLst/>
              <a:latin typeface="+mn-lt"/>
              <a:ea typeface="+mn-ea"/>
              <a:cs typeface="+mn-cs"/>
            </a:rPr>
            <a:t>のために</a:t>
          </a:r>
          <a:r>
            <a:rPr kumimoji="1" lang="ja-JP" altLang="en-US" sz="1100" b="0" i="0" baseline="0">
              <a:solidFill>
                <a:schemeClr val="dk1"/>
              </a:solidFill>
              <a:effectLst/>
              <a:latin typeface="+mn-lt"/>
              <a:ea typeface="+mn-ea"/>
              <a:cs typeface="+mn-cs"/>
            </a:rPr>
            <a:t>２６１</a:t>
          </a:r>
          <a:r>
            <a:rPr kumimoji="1" lang="ja-JP" altLang="ja-JP" sz="1100" b="0" i="0" baseline="0">
              <a:solidFill>
                <a:schemeClr val="dk1"/>
              </a:solidFill>
              <a:effectLst/>
              <a:latin typeface="+mn-lt"/>
              <a:ea typeface="+mn-ea"/>
              <a:cs typeface="+mn-cs"/>
            </a:rPr>
            <a:t>百万円を</a:t>
          </a:r>
          <a:r>
            <a:rPr kumimoji="1" lang="ja-JP" altLang="en-US" sz="1100" b="0" i="0" baseline="0">
              <a:solidFill>
                <a:schemeClr val="dk1"/>
              </a:solidFill>
              <a:effectLst/>
              <a:latin typeface="+mn-lt"/>
              <a:ea typeface="+mn-ea"/>
              <a:cs typeface="+mn-cs"/>
            </a:rPr>
            <a:t>取り崩した</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町営住宅施設整備基金：今後の町営住宅の維持改修費として計画的に１１百万円を積み立てた。</a:t>
          </a:r>
          <a:endParaRPr lang="ja-JP" altLang="ja-JP" sz="1400">
            <a:effectLst/>
          </a:endParaRPr>
        </a:p>
        <a:p>
          <a:r>
            <a:rPr kumimoji="1" lang="ja-JP" altLang="ja-JP" sz="1100">
              <a:solidFill>
                <a:schemeClr val="dk1"/>
              </a:solidFill>
              <a:effectLst/>
              <a:latin typeface="+mn-lt"/>
              <a:ea typeface="+mn-ea"/>
              <a:cs typeface="+mn-cs"/>
            </a:rPr>
            <a:t>　社会福祉基金：地域福祉の向上を図るために９百万円を取り崩し、ふるさと納税寄附採納により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　義務教育施設整備基金：義務教育施設の給水設備改修費として</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百万円を取り崩し、ふるさと納税寄附採納により１１百万円を積み立てた。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老朽化している</a:t>
          </a:r>
          <a:r>
            <a:rPr kumimoji="1" lang="ja-JP" altLang="ja-JP" sz="1100" b="0" i="0" baseline="0">
              <a:solidFill>
                <a:schemeClr val="dk1"/>
              </a:solidFill>
              <a:effectLst/>
              <a:latin typeface="+mn-lt"/>
              <a:ea typeface="+mn-ea"/>
              <a:cs typeface="+mn-cs"/>
            </a:rPr>
            <a:t>公共施設の長寿命化のための維持改修工事に備えるなど中長期的な視点から、目的に沿った基金の積立て及び取崩しを計画的に行う。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年度は運用益</a:t>
          </a:r>
          <a:r>
            <a:rPr kumimoji="1" lang="ja-JP" altLang="en-US" sz="1100">
              <a:solidFill>
                <a:schemeClr val="dk1"/>
              </a:solidFill>
              <a:effectLst/>
              <a:latin typeface="+mn-lt"/>
              <a:ea typeface="+mn-ea"/>
              <a:cs typeface="+mn-cs"/>
            </a:rPr>
            <a:t>１３０</a:t>
          </a:r>
          <a:r>
            <a:rPr kumimoji="1" lang="ja-JP" altLang="ja-JP" sz="1100">
              <a:solidFill>
                <a:schemeClr val="dk1"/>
              </a:solidFill>
              <a:effectLst/>
              <a:latin typeface="+mn-lt"/>
              <a:ea typeface="+mn-ea"/>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経済情勢による税収の増減が大きく、財源の不足額が生じたときは財政調整基金から補填している。今後も事業の見直しを進め、事業費の縮減に取り組むことで、一定の基金残高確保を図っていく。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過去の大型事業における借入や臨時財政対策債の償還の財源として１５０百万円を取り崩したため、基金残高は減額となった。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公共施設等の長寿命化のための改修工事</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により、元利償還金の増額が見込まれる。税収の増減を注視し、町債の適正な管理に必要な残高を確保しながら、取崩しを行っていく。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14332356</v>
      </c>
      <c r="BO4" s="371"/>
      <c r="BP4" s="371"/>
      <c r="BQ4" s="371"/>
      <c r="BR4" s="371"/>
      <c r="BS4" s="371"/>
      <c r="BT4" s="371"/>
      <c r="BU4" s="372"/>
      <c r="BV4" s="370">
        <v>12702650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9.5</v>
      </c>
      <c r="CU4" s="377"/>
      <c r="CV4" s="377"/>
      <c r="CW4" s="377"/>
      <c r="CX4" s="377"/>
      <c r="CY4" s="377"/>
      <c r="CZ4" s="377"/>
      <c r="DA4" s="378"/>
      <c r="DB4" s="376">
        <v>10.9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13455015</v>
      </c>
      <c r="BO5" s="408"/>
      <c r="BP5" s="408"/>
      <c r="BQ5" s="408"/>
      <c r="BR5" s="408"/>
      <c r="BS5" s="408"/>
      <c r="BT5" s="408"/>
      <c r="BU5" s="409"/>
      <c r="BV5" s="407">
        <v>11589572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85.1</v>
      </c>
      <c r="CU5" s="405"/>
      <c r="CV5" s="405"/>
      <c r="CW5" s="405"/>
      <c r="CX5" s="405"/>
      <c r="CY5" s="405"/>
      <c r="CZ5" s="405"/>
      <c r="DA5" s="406"/>
      <c r="DB5" s="404">
        <v>83.5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877341</v>
      </c>
      <c r="BO6" s="408"/>
      <c r="BP6" s="408"/>
      <c r="BQ6" s="408"/>
      <c r="BR6" s="408"/>
      <c r="BS6" s="408"/>
      <c r="BT6" s="408"/>
      <c r="BU6" s="409"/>
      <c r="BV6" s="407">
        <v>1113078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85.5</v>
      </c>
      <c r="CU6" s="445"/>
      <c r="CV6" s="445"/>
      <c r="CW6" s="445"/>
      <c r="CX6" s="445"/>
      <c r="CY6" s="445"/>
      <c r="CZ6" s="445"/>
      <c r="DA6" s="446"/>
      <c r="DB6" s="444">
        <v>84.6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164734</v>
      </c>
      <c r="BO7" s="408"/>
      <c r="BP7" s="408"/>
      <c r="BQ7" s="408"/>
      <c r="BR7" s="408"/>
      <c r="BS7" s="408"/>
      <c r="BT7" s="408"/>
      <c r="BU7" s="409"/>
      <c r="BV7" s="407">
        <v>312422</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7464535</v>
      </c>
      <c r="CU7" s="408"/>
      <c r="CV7" s="408"/>
      <c r="CW7" s="408"/>
      <c r="CX7" s="408"/>
      <c r="CY7" s="408"/>
      <c r="CZ7" s="408"/>
      <c r="DA7" s="409"/>
      <c r="DB7" s="407">
        <v>7371448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712607</v>
      </c>
      <c r="BO8" s="408"/>
      <c r="BP8" s="408"/>
      <c r="BQ8" s="408"/>
      <c r="BR8" s="408"/>
      <c r="BS8" s="408"/>
      <c r="BT8" s="408"/>
      <c r="BU8" s="409"/>
      <c r="BV8" s="407">
        <v>800656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0.93</v>
      </c>
      <c r="CU8" s="448"/>
      <c r="CV8" s="448"/>
      <c r="CW8" s="448"/>
      <c r="CX8" s="448"/>
      <c r="CY8" s="448"/>
      <c r="CZ8" s="448"/>
      <c r="DA8" s="449"/>
      <c r="DB8" s="447">
        <v>0.95</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30806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-88049</v>
      </c>
      <c r="BO9" s="408"/>
      <c r="BP9" s="408"/>
      <c r="BQ9" s="408"/>
      <c r="BR9" s="408"/>
      <c r="BS9" s="408"/>
      <c r="BT9" s="408"/>
      <c r="BU9" s="409"/>
      <c r="BV9" s="407">
        <v>-173398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8.6999999999999993</v>
      </c>
      <c r="CU9" s="405"/>
      <c r="CV9" s="405"/>
      <c r="CW9" s="405"/>
      <c r="CX9" s="405"/>
      <c r="CY9" s="405"/>
      <c r="CZ9" s="405"/>
      <c r="DA9" s="406"/>
      <c r="DB9" s="404">
        <v>9.6999999999999993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31046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130</v>
      </c>
      <c r="BO10" s="408"/>
      <c r="BP10" s="408"/>
      <c r="BQ10" s="408"/>
      <c r="BR10" s="408"/>
      <c r="BS10" s="408"/>
      <c r="BT10" s="408"/>
      <c r="BU10" s="409"/>
      <c r="BV10" s="407">
        <v>144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31012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30426</v>
      </c>
      <c r="S13" s="492"/>
      <c r="T13" s="492"/>
      <c r="U13" s="492"/>
      <c r="V13" s="493"/>
      <c r="W13" s="423" t="s">
        <v>131</v>
      </c>
      <c r="X13" s="424"/>
      <c r="Y13" s="424"/>
      <c r="Z13" s="424"/>
      <c r="AA13" s="424"/>
      <c r="AB13" s="414"/>
      <c r="AC13" s="458">
        <v>1299</v>
      </c>
      <c r="AD13" s="459"/>
      <c r="AE13" s="459"/>
      <c r="AF13" s="459"/>
      <c r="AG13" s="501"/>
      <c r="AH13" s="458">
        <v>1399</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-87919</v>
      </c>
      <c r="BO13" s="408"/>
      <c r="BP13" s="408"/>
      <c r="BQ13" s="408"/>
      <c r="BR13" s="408"/>
      <c r="BS13" s="408"/>
      <c r="BT13" s="408"/>
      <c r="BU13" s="409"/>
      <c r="BV13" s="407">
        <v>-173254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7.3</v>
      </c>
      <c r="CU13" s="405"/>
      <c r="CV13" s="405"/>
      <c r="CW13" s="405"/>
      <c r="CX13" s="405"/>
      <c r="CY13" s="405"/>
      <c r="CZ13" s="405"/>
      <c r="DA13" s="406"/>
      <c r="DB13" s="404">
        <v>6.6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30886</v>
      </c>
      <c r="S14" s="492"/>
      <c r="T14" s="492"/>
      <c r="U14" s="492"/>
      <c r="V14" s="493"/>
      <c r="W14" s="397"/>
      <c r="X14" s="398"/>
      <c r="Y14" s="398"/>
      <c r="Z14" s="398"/>
      <c r="AA14" s="398"/>
      <c r="AB14" s="387"/>
      <c r="AC14" s="494">
        <v>8.4</v>
      </c>
      <c r="AD14" s="495"/>
      <c r="AE14" s="495"/>
      <c r="AF14" s="495"/>
      <c r="AG14" s="496"/>
      <c r="AH14" s="494">
        <v>8.6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30444</v>
      </c>
      <c r="S15" s="492"/>
      <c r="T15" s="492"/>
      <c r="U15" s="492"/>
      <c r="V15" s="493"/>
      <c r="W15" s="423" t="s">
        <v>137</v>
      </c>
      <c r="X15" s="424"/>
      <c r="Y15" s="424"/>
      <c r="Z15" s="424"/>
      <c r="AA15" s="424"/>
      <c r="AB15" s="414"/>
      <c r="AC15" s="458">
        <v>5385</v>
      </c>
      <c r="AD15" s="459"/>
      <c r="AE15" s="459"/>
      <c r="AF15" s="459"/>
      <c r="AG15" s="501"/>
      <c r="AH15" s="458">
        <v>5844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5515196</v>
      </c>
      <c r="BO15" s="371"/>
      <c r="BP15" s="371"/>
      <c r="BQ15" s="371"/>
      <c r="BR15" s="371"/>
      <c r="BS15" s="371"/>
      <c r="BT15" s="371"/>
      <c r="BU15" s="372"/>
      <c r="BV15" s="370">
        <v>5438743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35</v>
      </c>
      <c r="AD16" s="495"/>
      <c r="AE16" s="495"/>
      <c r="AF16" s="495"/>
      <c r="AG16" s="496"/>
      <c r="AH16" s="494">
        <v>35.9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5885457</v>
      </c>
      <c r="BO16" s="408"/>
      <c r="BP16" s="408"/>
      <c r="BQ16" s="408"/>
      <c r="BR16" s="408"/>
      <c r="BS16" s="408"/>
      <c r="BT16" s="408"/>
      <c r="BU16" s="409"/>
      <c r="BV16" s="407">
        <v>5771592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8709</v>
      </c>
      <c r="AD17" s="459"/>
      <c r="AE17" s="459"/>
      <c r="AF17" s="459"/>
      <c r="AG17" s="501"/>
      <c r="AH17" s="458">
        <v>9037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7036335</v>
      </c>
      <c r="BO17" s="408"/>
      <c r="BP17" s="408"/>
      <c r="BQ17" s="408"/>
      <c r="BR17" s="408"/>
      <c r="BS17" s="408"/>
      <c r="BT17" s="408"/>
      <c r="BU17" s="409"/>
      <c r="BV17" s="407">
        <v>6935999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54.39</v>
      </c>
      <c r="M18" s="531"/>
      <c r="N18" s="531"/>
      <c r="O18" s="531"/>
      <c r="P18" s="531"/>
      <c r="Q18" s="531"/>
      <c r="R18" s="532"/>
      <c r="S18" s="532"/>
      <c r="T18" s="532"/>
      <c r="U18" s="532"/>
      <c r="V18" s="533"/>
      <c r="W18" s="425"/>
      <c r="X18" s="426"/>
      <c r="Y18" s="426"/>
      <c r="Z18" s="426"/>
      <c r="AA18" s="426"/>
      <c r="AB18" s="417"/>
      <c r="AC18" s="534">
        <v>56.6</v>
      </c>
      <c r="AD18" s="535"/>
      <c r="AE18" s="535"/>
      <c r="AF18" s="535"/>
      <c r="AG18" s="536"/>
      <c r="AH18" s="534">
        <v>55.5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6745030</v>
      </c>
      <c r="BO18" s="408"/>
      <c r="BP18" s="408"/>
      <c r="BQ18" s="408"/>
      <c r="BR18" s="408"/>
      <c r="BS18" s="408"/>
      <c r="BT18" s="408"/>
      <c r="BU18" s="409"/>
      <c r="BV18" s="407">
        <v>6527791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566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9904322</v>
      </c>
      <c r="BO19" s="408"/>
      <c r="BP19" s="408"/>
      <c r="BQ19" s="408"/>
      <c r="BR19" s="408"/>
      <c r="BS19" s="408"/>
      <c r="BT19" s="408"/>
      <c r="BU19" s="409"/>
      <c r="BV19" s="407">
        <v>9623282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11544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6080649</v>
      </c>
      <c r="BO22" s="371"/>
      <c r="BP22" s="371"/>
      <c r="BQ22" s="371"/>
      <c r="BR22" s="371"/>
      <c r="BS22" s="371"/>
      <c r="BT22" s="371"/>
      <c r="BU22" s="372"/>
      <c r="BV22" s="370">
        <v>6000113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3710848</v>
      </c>
      <c r="BO23" s="408"/>
      <c r="BP23" s="408"/>
      <c r="BQ23" s="408"/>
      <c r="BR23" s="408"/>
      <c r="BS23" s="408"/>
      <c r="BT23" s="408"/>
      <c r="BU23" s="409"/>
      <c r="BV23" s="407">
        <v>3446929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7800</v>
      </c>
      <c r="R24" s="459"/>
      <c r="S24" s="459"/>
      <c r="T24" s="459"/>
      <c r="U24" s="459"/>
      <c r="V24" s="501"/>
      <c r="W24" s="553"/>
      <c r="X24" s="554"/>
      <c r="Y24" s="555"/>
      <c r="Z24" s="457" t="s">
        <v>162</v>
      </c>
      <c r="AA24" s="437"/>
      <c r="AB24" s="437"/>
      <c r="AC24" s="437"/>
      <c r="AD24" s="437"/>
      <c r="AE24" s="437"/>
      <c r="AF24" s="437"/>
      <c r="AG24" s="438"/>
      <c r="AH24" s="458">
        <v>180</v>
      </c>
      <c r="AI24" s="459"/>
      <c r="AJ24" s="459"/>
      <c r="AK24" s="459"/>
      <c r="AL24" s="501"/>
      <c r="AM24" s="458">
        <v>530100</v>
      </c>
      <c r="AN24" s="459"/>
      <c r="AO24" s="459"/>
      <c r="AP24" s="459"/>
      <c r="AQ24" s="459"/>
      <c r="AR24" s="501"/>
      <c r="AS24" s="458">
        <v>2945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4511757</v>
      </c>
      <c r="BO24" s="408"/>
      <c r="BP24" s="408"/>
      <c r="BQ24" s="408"/>
      <c r="BR24" s="408"/>
      <c r="BS24" s="408"/>
      <c r="BT24" s="408"/>
      <c r="BU24" s="409"/>
      <c r="BV24" s="407">
        <v>4277144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6200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2720532</v>
      </c>
      <c r="BO25" s="371"/>
      <c r="BP25" s="371"/>
      <c r="BQ25" s="371"/>
      <c r="BR25" s="371"/>
      <c r="BS25" s="371"/>
      <c r="BT25" s="371"/>
      <c r="BU25" s="372"/>
      <c r="BV25" s="370">
        <v>2447505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5800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17010</v>
      </c>
      <c r="AN26" s="459"/>
      <c r="AO26" s="459"/>
      <c r="AP26" s="459"/>
      <c r="AQ26" s="459"/>
      <c r="AR26" s="501"/>
      <c r="AS26" s="458">
        <v>2835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3650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11838</v>
      </c>
      <c r="AN27" s="459"/>
      <c r="AO27" s="459"/>
      <c r="AP27" s="459"/>
      <c r="AQ27" s="459"/>
      <c r="AR27" s="501"/>
      <c r="AS27" s="458">
        <v>3946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485861</v>
      </c>
      <c r="BO27" s="527"/>
      <c r="BP27" s="527"/>
      <c r="BQ27" s="527"/>
      <c r="BR27" s="527"/>
      <c r="BS27" s="527"/>
      <c r="BT27" s="527"/>
      <c r="BU27" s="528"/>
      <c r="BV27" s="526">
        <v>485861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2950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2615374</v>
      </c>
      <c r="BO28" s="371"/>
      <c r="BP28" s="371"/>
      <c r="BQ28" s="371"/>
      <c r="BR28" s="371"/>
      <c r="BS28" s="371"/>
      <c r="BT28" s="371"/>
      <c r="BU28" s="372"/>
      <c r="BV28" s="370">
        <v>2615244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2700</v>
      </c>
      <c r="R29" s="459"/>
      <c r="S29" s="459"/>
      <c r="T29" s="459"/>
      <c r="U29" s="459"/>
      <c r="V29" s="501"/>
      <c r="W29" s="556"/>
      <c r="X29" s="557"/>
      <c r="Y29" s="558"/>
      <c r="Z29" s="457" t="s">
        <v>177</v>
      </c>
      <c r="AA29" s="437"/>
      <c r="AB29" s="437"/>
      <c r="AC29" s="437"/>
      <c r="AD29" s="437"/>
      <c r="AE29" s="437"/>
      <c r="AF29" s="437"/>
      <c r="AG29" s="438"/>
      <c r="AH29" s="458">
        <v>183</v>
      </c>
      <c r="AI29" s="459"/>
      <c r="AJ29" s="459"/>
      <c r="AK29" s="459"/>
      <c r="AL29" s="501"/>
      <c r="AM29" s="458">
        <v>541938</v>
      </c>
      <c r="AN29" s="459"/>
      <c r="AO29" s="459"/>
      <c r="AP29" s="459"/>
      <c r="AQ29" s="459"/>
      <c r="AR29" s="501"/>
      <c r="AS29" s="458">
        <v>2961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1089209</v>
      </c>
      <c r="BO29" s="408"/>
      <c r="BP29" s="408"/>
      <c r="BQ29" s="408"/>
      <c r="BR29" s="408"/>
      <c r="BS29" s="408"/>
      <c r="BT29" s="408"/>
      <c r="BU29" s="409"/>
      <c r="BV29" s="407">
        <v>1206802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914484</v>
      </c>
      <c r="BO30" s="527"/>
      <c r="BP30" s="527"/>
      <c r="BQ30" s="527"/>
      <c r="BR30" s="527"/>
      <c r="BS30" s="527"/>
      <c r="BT30" s="527"/>
      <c r="BU30" s="528"/>
      <c r="BV30" s="526">
        <v>1188655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石橋地区消防組合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上三川町農業公社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小山広域保健衛生組合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栃木県市町村総合事務組合 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栃木県市町村総合事務組合 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栃木県後期高齢者医療広域連合 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栃木県後期高齢者医療広域連合 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xdY7vb+CB8gsLzsWeAQUSRGH7dGwdeijd15XTwWcE3NPCFjVzzn8Dc/dZMGLrm0tYoaLprNtLdRUMK44rlIYog==" saltValue="oHLCF7i0L6xHp/8we67c4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election activeCell="AZ37" sqref="AZ37:BF37"/>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6450861</v>
      </c>
      <c r="S5" s="613"/>
      <c r="T5" s="613"/>
      <c r="U5" s="613"/>
      <c r="V5" s="613"/>
      <c r="W5" s="613"/>
      <c r="X5" s="613"/>
      <c r="Y5" s="614"/>
      <c r="Z5" s="615">
        <v>45</v>
      </c>
      <c r="AA5" s="615"/>
      <c r="AB5" s="615"/>
      <c r="AC5" s="615"/>
      <c r="AD5" s="616">
        <v>6287055</v>
      </c>
      <c r="AE5" s="616"/>
      <c r="AF5" s="616"/>
      <c r="AG5" s="616"/>
      <c r="AH5" s="616"/>
      <c r="AI5" s="616"/>
      <c r="AJ5" s="616"/>
      <c r="AK5" s="616"/>
      <c r="AL5" s="617">
        <v>79.7</v>
      </c>
      <c r="AM5" s="618"/>
      <c r="AN5" s="618"/>
      <c r="AO5" s="619"/>
      <c r="AP5" s="609" t="s">
        <v>216</v>
      </c>
      <c r="AQ5" s="610"/>
      <c r="AR5" s="610"/>
      <c r="AS5" s="610"/>
      <c r="AT5" s="610"/>
      <c r="AU5" s="610"/>
      <c r="AV5" s="610"/>
      <c r="AW5" s="610"/>
      <c r="AX5" s="610"/>
      <c r="AY5" s="610"/>
      <c r="AZ5" s="610"/>
      <c r="BA5" s="610"/>
      <c r="BB5" s="610"/>
      <c r="BC5" s="610"/>
      <c r="BD5" s="610"/>
      <c r="BE5" s="610"/>
      <c r="BF5" s="611"/>
      <c r="BG5" s="623">
        <v>6287055</v>
      </c>
      <c r="BH5" s="624"/>
      <c r="BI5" s="624"/>
      <c r="BJ5" s="624"/>
      <c r="BK5" s="624"/>
      <c r="BL5" s="624"/>
      <c r="BM5" s="624"/>
      <c r="BN5" s="625"/>
      <c r="BO5" s="626">
        <v>97.5</v>
      </c>
      <c r="BP5" s="626"/>
      <c r="BQ5" s="626"/>
      <c r="BR5" s="626"/>
      <c r="BS5" s="627">
        <v>99335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146358</v>
      </c>
      <c r="S6" s="624"/>
      <c r="T6" s="624"/>
      <c r="U6" s="624"/>
      <c r="V6" s="624"/>
      <c r="W6" s="624"/>
      <c r="X6" s="624"/>
      <c r="Y6" s="625"/>
      <c r="Z6" s="626">
        <v>1</v>
      </c>
      <c r="AA6" s="626"/>
      <c r="AB6" s="626"/>
      <c r="AC6" s="626"/>
      <c r="AD6" s="627">
        <v>146358</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6287055</v>
      </c>
      <c r="BH6" s="624"/>
      <c r="BI6" s="624"/>
      <c r="BJ6" s="624"/>
      <c r="BK6" s="624"/>
      <c r="BL6" s="624"/>
      <c r="BM6" s="624"/>
      <c r="BN6" s="625"/>
      <c r="BO6" s="626">
        <v>97.5</v>
      </c>
      <c r="BP6" s="626"/>
      <c r="BQ6" s="626"/>
      <c r="BR6" s="626"/>
      <c r="BS6" s="627">
        <v>99335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106499</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106499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1094</v>
      </c>
      <c r="S7" s="624"/>
      <c r="T7" s="624"/>
      <c r="U7" s="624"/>
      <c r="V7" s="624"/>
      <c r="W7" s="624"/>
      <c r="X7" s="624"/>
      <c r="Y7" s="625"/>
      <c r="Z7" s="626">
        <v>0</v>
      </c>
      <c r="AA7" s="626"/>
      <c r="AB7" s="626"/>
      <c r="AC7" s="626"/>
      <c r="AD7" s="627">
        <v>1094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2264701</v>
      </c>
      <c r="BH7" s="624"/>
      <c r="BI7" s="624"/>
      <c r="BJ7" s="624"/>
      <c r="BK7" s="624"/>
      <c r="BL7" s="624"/>
      <c r="BM7" s="624"/>
      <c r="BN7" s="625"/>
      <c r="BO7" s="626">
        <v>35.1</v>
      </c>
      <c r="BP7" s="626"/>
      <c r="BQ7" s="626"/>
      <c r="BR7" s="626"/>
      <c r="BS7" s="627">
        <v>99335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1175007</v>
      </c>
      <c r="CS7" s="624"/>
      <c r="CT7" s="624"/>
      <c r="CU7" s="624"/>
      <c r="CV7" s="624"/>
      <c r="CW7" s="624"/>
      <c r="CX7" s="624"/>
      <c r="CY7" s="625"/>
      <c r="CZ7" s="626">
        <v>8.6999999999999993</v>
      </c>
      <c r="DA7" s="626"/>
      <c r="DB7" s="626"/>
      <c r="DC7" s="626"/>
      <c r="DD7" s="632">
        <v>189680</v>
      </c>
      <c r="DE7" s="624"/>
      <c r="DF7" s="624"/>
      <c r="DG7" s="624"/>
      <c r="DH7" s="624"/>
      <c r="DI7" s="624"/>
      <c r="DJ7" s="624"/>
      <c r="DK7" s="624"/>
      <c r="DL7" s="624"/>
      <c r="DM7" s="624"/>
      <c r="DN7" s="624"/>
      <c r="DO7" s="624"/>
      <c r="DP7" s="625"/>
      <c r="DQ7" s="632">
        <v>978220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25386</v>
      </c>
      <c r="S8" s="624"/>
      <c r="T8" s="624"/>
      <c r="U8" s="624"/>
      <c r="V8" s="624"/>
      <c r="W8" s="624"/>
      <c r="X8" s="624"/>
      <c r="Y8" s="625"/>
      <c r="Z8" s="626">
        <v>0.2</v>
      </c>
      <c r="AA8" s="626"/>
      <c r="AB8" s="626"/>
      <c r="AC8" s="626"/>
      <c r="AD8" s="627">
        <v>25386</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60612</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4158284</v>
      </c>
      <c r="CS8" s="624"/>
      <c r="CT8" s="624"/>
      <c r="CU8" s="624"/>
      <c r="CV8" s="624"/>
      <c r="CW8" s="624"/>
      <c r="CX8" s="624"/>
      <c r="CY8" s="625"/>
      <c r="CZ8" s="626">
        <v>30.9</v>
      </c>
      <c r="DA8" s="626"/>
      <c r="DB8" s="626"/>
      <c r="DC8" s="626"/>
      <c r="DD8" s="632">
        <v>22063</v>
      </c>
      <c r="DE8" s="624"/>
      <c r="DF8" s="624"/>
      <c r="DG8" s="624"/>
      <c r="DH8" s="624"/>
      <c r="DI8" s="624"/>
      <c r="DJ8" s="624"/>
      <c r="DK8" s="624"/>
      <c r="DL8" s="624"/>
      <c r="DM8" s="624"/>
      <c r="DN8" s="624"/>
      <c r="DO8" s="624"/>
      <c r="DP8" s="625"/>
      <c r="DQ8" s="632">
        <v>2143064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29368</v>
      </c>
      <c r="S9" s="624"/>
      <c r="T9" s="624"/>
      <c r="U9" s="624"/>
      <c r="V9" s="624"/>
      <c r="W9" s="624"/>
      <c r="X9" s="624"/>
      <c r="Y9" s="625"/>
      <c r="Z9" s="626">
        <v>0.2</v>
      </c>
      <c r="AA9" s="626"/>
      <c r="AB9" s="626"/>
      <c r="AC9" s="626"/>
      <c r="AD9" s="627">
        <v>29368</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1798054</v>
      </c>
      <c r="BH9" s="624"/>
      <c r="BI9" s="624"/>
      <c r="BJ9" s="624"/>
      <c r="BK9" s="624"/>
      <c r="BL9" s="624"/>
      <c r="BM9" s="624"/>
      <c r="BN9" s="625"/>
      <c r="BO9" s="626">
        <v>27.9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1262504</v>
      </c>
      <c r="CS9" s="624"/>
      <c r="CT9" s="624"/>
      <c r="CU9" s="624"/>
      <c r="CV9" s="624"/>
      <c r="CW9" s="624"/>
      <c r="CX9" s="624"/>
      <c r="CY9" s="625"/>
      <c r="CZ9" s="626">
        <v>9.4</v>
      </c>
      <c r="DA9" s="626"/>
      <c r="DB9" s="626"/>
      <c r="DC9" s="626"/>
      <c r="DD9" s="632">
        <v>414</v>
      </c>
      <c r="DE9" s="624"/>
      <c r="DF9" s="624"/>
      <c r="DG9" s="624"/>
      <c r="DH9" s="624"/>
      <c r="DI9" s="624"/>
      <c r="DJ9" s="624"/>
      <c r="DK9" s="624"/>
      <c r="DL9" s="624"/>
      <c r="DM9" s="624"/>
      <c r="DN9" s="624"/>
      <c r="DO9" s="624"/>
      <c r="DP9" s="625"/>
      <c r="DQ9" s="632">
        <v>1170397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138825</v>
      </c>
      <c r="BH10" s="624"/>
      <c r="BI10" s="624"/>
      <c r="BJ10" s="624"/>
      <c r="BK10" s="624"/>
      <c r="BL10" s="624"/>
      <c r="BM10" s="624"/>
      <c r="BN10" s="625"/>
      <c r="BO10" s="626">
        <v>2.2000000000000002</v>
      </c>
      <c r="BP10" s="626"/>
      <c r="BQ10" s="626"/>
      <c r="BR10" s="626"/>
      <c r="BS10" s="627">
        <v>22992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100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100</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835307</v>
      </c>
      <c r="S11" s="624"/>
      <c r="T11" s="624"/>
      <c r="U11" s="624"/>
      <c r="V11" s="624"/>
      <c r="W11" s="624"/>
      <c r="X11" s="624"/>
      <c r="Y11" s="625"/>
      <c r="Z11" s="628">
        <v>5.8</v>
      </c>
      <c r="AA11" s="629"/>
      <c r="AB11" s="629"/>
      <c r="AC11" s="635"/>
      <c r="AD11" s="632">
        <v>835307</v>
      </c>
      <c r="AE11" s="624"/>
      <c r="AF11" s="624"/>
      <c r="AG11" s="624"/>
      <c r="AH11" s="624"/>
      <c r="AI11" s="624"/>
      <c r="AJ11" s="624"/>
      <c r="AK11" s="625"/>
      <c r="AL11" s="628">
        <v>10.6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267210</v>
      </c>
      <c r="BH11" s="624"/>
      <c r="BI11" s="624"/>
      <c r="BJ11" s="624"/>
      <c r="BK11" s="624"/>
      <c r="BL11" s="624"/>
      <c r="BM11" s="624"/>
      <c r="BN11" s="625"/>
      <c r="BO11" s="626">
        <v>4.0999999999999996</v>
      </c>
      <c r="BP11" s="626"/>
      <c r="BQ11" s="626"/>
      <c r="BR11" s="626"/>
      <c r="BS11" s="627">
        <v>76343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524181</v>
      </c>
      <c r="CS11" s="624"/>
      <c r="CT11" s="624"/>
      <c r="CU11" s="624"/>
      <c r="CV11" s="624"/>
      <c r="CW11" s="624"/>
      <c r="CX11" s="624"/>
      <c r="CY11" s="625"/>
      <c r="CZ11" s="626">
        <v>3.9</v>
      </c>
      <c r="DA11" s="626"/>
      <c r="DB11" s="626"/>
      <c r="DC11" s="626"/>
      <c r="DD11" s="632">
        <v>53299</v>
      </c>
      <c r="DE11" s="624"/>
      <c r="DF11" s="624"/>
      <c r="DG11" s="624"/>
      <c r="DH11" s="624"/>
      <c r="DI11" s="624"/>
      <c r="DJ11" s="624"/>
      <c r="DK11" s="624"/>
      <c r="DL11" s="624"/>
      <c r="DM11" s="624"/>
      <c r="DN11" s="624"/>
      <c r="DO11" s="624"/>
      <c r="DP11" s="625"/>
      <c r="DQ11" s="632">
        <v>460720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3616995</v>
      </c>
      <c r="BH12" s="624"/>
      <c r="BI12" s="624"/>
      <c r="BJ12" s="624"/>
      <c r="BK12" s="624"/>
      <c r="BL12" s="624"/>
      <c r="BM12" s="624"/>
      <c r="BN12" s="625"/>
      <c r="BO12" s="626">
        <v>56.1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436647</v>
      </c>
      <c r="CS12" s="624"/>
      <c r="CT12" s="624"/>
      <c r="CU12" s="624"/>
      <c r="CV12" s="624"/>
      <c r="CW12" s="624"/>
      <c r="CX12" s="624"/>
      <c r="CY12" s="625"/>
      <c r="CZ12" s="626">
        <v>3.2</v>
      </c>
      <c r="DA12" s="626"/>
      <c r="DB12" s="626"/>
      <c r="DC12" s="626"/>
      <c r="DD12" s="632" t="s">
        <v>122</v>
      </c>
      <c r="DE12" s="624"/>
      <c r="DF12" s="624"/>
      <c r="DG12" s="624"/>
      <c r="DH12" s="624"/>
      <c r="DI12" s="624"/>
      <c r="DJ12" s="624"/>
      <c r="DK12" s="624"/>
      <c r="DL12" s="624"/>
      <c r="DM12" s="624"/>
      <c r="DN12" s="624"/>
      <c r="DO12" s="624"/>
      <c r="DP12" s="625"/>
      <c r="DQ12" s="632">
        <v>431805</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3613353</v>
      </c>
      <c r="BH13" s="624"/>
      <c r="BI13" s="624"/>
      <c r="BJ13" s="624"/>
      <c r="BK13" s="624"/>
      <c r="BL13" s="624"/>
      <c r="BM13" s="624"/>
      <c r="BN13" s="625"/>
      <c r="BO13" s="626">
        <v>56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1323433</v>
      </c>
      <c r="CS13" s="624"/>
      <c r="CT13" s="624"/>
      <c r="CU13" s="624"/>
      <c r="CV13" s="624"/>
      <c r="CW13" s="624"/>
      <c r="CX13" s="624"/>
      <c r="CY13" s="625"/>
      <c r="CZ13" s="626">
        <v>9.8000000000000007</v>
      </c>
      <c r="DA13" s="626"/>
      <c r="DB13" s="626"/>
      <c r="DC13" s="626"/>
      <c r="DD13" s="632">
        <v>510186</v>
      </c>
      <c r="DE13" s="624"/>
      <c r="DF13" s="624"/>
      <c r="DG13" s="624"/>
      <c r="DH13" s="624"/>
      <c r="DI13" s="624"/>
      <c r="DJ13" s="624"/>
      <c r="DK13" s="624"/>
      <c r="DL13" s="624"/>
      <c r="DM13" s="624"/>
      <c r="DN13" s="624"/>
      <c r="DO13" s="624"/>
      <c r="DP13" s="625"/>
      <c r="DQ13" s="632">
        <v>969400</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1183</v>
      </c>
      <c r="S14" s="624"/>
      <c r="T14" s="624"/>
      <c r="U14" s="624"/>
      <c r="V14" s="624"/>
      <c r="W14" s="624"/>
      <c r="X14" s="624"/>
      <c r="Y14" s="625"/>
      <c r="Z14" s="626">
        <v>0</v>
      </c>
      <c r="AA14" s="626"/>
      <c r="AB14" s="626"/>
      <c r="AC14" s="626"/>
      <c r="AD14" s="627">
        <v>1183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113216</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621307</v>
      </c>
      <c r="CS14" s="624"/>
      <c r="CT14" s="624"/>
      <c r="CU14" s="624"/>
      <c r="CV14" s="624"/>
      <c r="CW14" s="624"/>
      <c r="CX14" s="624"/>
      <c r="CY14" s="625"/>
      <c r="CZ14" s="626">
        <v>4.5999999999999996</v>
      </c>
      <c r="DA14" s="626"/>
      <c r="DB14" s="626"/>
      <c r="DC14" s="626"/>
      <c r="DD14" s="632">
        <v>26253</v>
      </c>
      <c r="DE14" s="624"/>
      <c r="DF14" s="624"/>
      <c r="DG14" s="624"/>
      <c r="DH14" s="624"/>
      <c r="DI14" s="624"/>
      <c r="DJ14" s="624"/>
      <c r="DK14" s="624"/>
      <c r="DL14" s="624"/>
      <c r="DM14" s="624"/>
      <c r="DN14" s="624"/>
      <c r="DO14" s="624"/>
      <c r="DP14" s="625"/>
      <c r="DQ14" s="632">
        <v>593245</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292143</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2983849</v>
      </c>
      <c r="CS15" s="624"/>
      <c r="CT15" s="624"/>
      <c r="CU15" s="624"/>
      <c r="CV15" s="624"/>
      <c r="CW15" s="624"/>
      <c r="CX15" s="624"/>
      <c r="CY15" s="625"/>
      <c r="CZ15" s="626">
        <v>22.2</v>
      </c>
      <c r="DA15" s="626"/>
      <c r="DB15" s="626"/>
      <c r="DC15" s="626"/>
      <c r="DD15" s="632">
        <v>1692499</v>
      </c>
      <c r="DE15" s="624"/>
      <c r="DF15" s="624"/>
      <c r="DG15" s="624"/>
      <c r="DH15" s="624"/>
      <c r="DI15" s="624"/>
      <c r="DJ15" s="624"/>
      <c r="DK15" s="624"/>
      <c r="DL15" s="624"/>
      <c r="DM15" s="624"/>
      <c r="DN15" s="624"/>
      <c r="DO15" s="624"/>
      <c r="DP15" s="625"/>
      <c r="DQ15" s="632">
        <v>1310327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18484</v>
      </c>
      <c r="S16" s="624"/>
      <c r="T16" s="624"/>
      <c r="U16" s="624"/>
      <c r="V16" s="624"/>
      <c r="W16" s="624"/>
      <c r="X16" s="624"/>
      <c r="Y16" s="625"/>
      <c r="Z16" s="626">
        <v>0.1</v>
      </c>
      <c r="AA16" s="626"/>
      <c r="AB16" s="626"/>
      <c r="AC16" s="626"/>
      <c r="AD16" s="627">
        <v>18484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92634</v>
      </c>
      <c r="S17" s="624"/>
      <c r="T17" s="624"/>
      <c r="U17" s="624"/>
      <c r="V17" s="624"/>
      <c r="W17" s="624"/>
      <c r="X17" s="624"/>
      <c r="Y17" s="625"/>
      <c r="Z17" s="626">
        <v>0.6</v>
      </c>
      <c r="AA17" s="626"/>
      <c r="AB17" s="626"/>
      <c r="AC17" s="626"/>
      <c r="AD17" s="627">
        <v>92634</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863204</v>
      </c>
      <c r="CS17" s="624"/>
      <c r="CT17" s="624"/>
      <c r="CU17" s="624"/>
      <c r="CV17" s="624"/>
      <c r="CW17" s="624"/>
      <c r="CX17" s="624"/>
      <c r="CY17" s="625"/>
      <c r="CZ17" s="626">
        <v>6.4</v>
      </c>
      <c r="DA17" s="626"/>
      <c r="DB17" s="626"/>
      <c r="DC17" s="626"/>
      <c r="DD17" s="632" t="s">
        <v>122</v>
      </c>
      <c r="DE17" s="624"/>
      <c r="DF17" s="624"/>
      <c r="DG17" s="624"/>
      <c r="DH17" s="624"/>
      <c r="DI17" s="624"/>
      <c r="DJ17" s="624"/>
      <c r="DK17" s="624"/>
      <c r="DL17" s="624"/>
      <c r="DM17" s="624"/>
      <c r="DN17" s="624"/>
      <c r="DO17" s="624"/>
      <c r="DP17" s="625"/>
      <c r="DQ17" s="632">
        <v>863204</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39604</v>
      </c>
      <c r="S18" s="624"/>
      <c r="T18" s="624"/>
      <c r="U18" s="624"/>
      <c r="V18" s="624"/>
      <c r="W18" s="624"/>
      <c r="X18" s="624"/>
      <c r="Y18" s="625"/>
      <c r="Z18" s="626">
        <v>0.3</v>
      </c>
      <c r="AA18" s="626"/>
      <c r="AB18" s="626"/>
      <c r="AC18" s="626"/>
      <c r="AD18" s="627">
        <v>39604</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39604</v>
      </c>
      <c r="S19" s="624"/>
      <c r="T19" s="624"/>
      <c r="U19" s="624"/>
      <c r="V19" s="624"/>
      <c r="W19" s="624"/>
      <c r="X19" s="624"/>
      <c r="Y19" s="625"/>
      <c r="Z19" s="626">
        <v>0.3</v>
      </c>
      <c r="AA19" s="626"/>
      <c r="AB19" s="626"/>
      <c r="AC19" s="626"/>
      <c r="AD19" s="627">
        <v>39604</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163806</v>
      </c>
      <c r="BH19" s="624"/>
      <c r="BI19" s="624"/>
      <c r="BJ19" s="624"/>
      <c r="BK19" s="624"/>
      <c r="BL19" s="624"/>
      <c r="BM19" s="624"/>
      <c r="BN19" s="625"/>
      <c r="BO19" s="626">
        <v>2.5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163806</v>
      </c>
      <c r="BH20" s="624"/>
      <c r="BI20" s="624"/>
      <c r="BJ20" s="624"/>
      <c r="BK20" s="624"/>
      <c r="BL20" s="624"/>
      <c r="BM20" s="624"/>
      <c r="BN20" s="625"/>
      <c r="BO20" s="626">
        <v>2.5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13455015</v>
      </c>
      <c r="CS20" s="624"/>
      <c r="CT20" s="624"/>
      <c r="CU20" s="624"/>
      <c r="CV20" s="624"/>
      <c r="CW20" s="624"/>
      <c r="CX20" s="624"/>
      <c r="CY20" s="625"/>
      <c r="CZ20" s="626">
        <v>100</v>
      </c>
      <c r="DA20" s="626"/>
      <c r="DB20" s="626"/>
      <c r="DC20" s="626"/>
      <c r="DD20" s="632">
        <v>2494394</v>
      </c>
      <c r="DE20" s="624"/>
      <c r="DF20" s="624"/>
      <c r="DG20" s="624"/>
      <c r="DH20" s="624"/>
      <c r="DI20" s="624"/>
      <c r="DJ20" s="624"/>
      <c r="DK20" s="624"/>
      <c r="DL20" s="624"/>
      <c r="DM20" s="624"/>
      <c r="DN20" s="624"/>
      <c r="DO20" s="624"/>
      <c r="DP20" s="625"/>
      <c r="DQ20" s="632">
        <v>9026981</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481518</v>
      </c>
      <c r="S21" s="624"/>
      <c r="T21" s="624"/>
      <c r="U21" s="624"/>
      <c r="V21" s="624"/>
      <c r="W21" s="624"/>
      <c r="X21" s="624"/>
      <c r="Y21" s="625"/>
      <c r="Z21" s="626">
        <v>3.4</v>
      </c>
      <c r="AA21" s="626"/>
      <c r="AB21" s="626"/>
      <c r="AC21" s="626"/>
      <c r="AD21" s="627">
        <v>386128</v>
      </c>
      <c r="AE21" s="627"/>
      <c r="AF21" s="627"/>
      <c r="AG21" s="627"/>
      <c r="AH21" s="627"/>
      <c r="AI21" s="627"/>
      <c r="AJ21" s="627"/>
      <c r="AK21" s="627"/>
      <c r="AL21" s="628">
        <v>4.9000000000000004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386128</v>
      </c>
      <c r="S22" s="624"/>
      <c r="T22" s="624"/>
      <c r="U22" s="624"/>
      <c r="V22" s="624"/>
      <c r="W22" s="624"/>
      <c r="X22" s="624"/>
      <c r="Y22" s="625"/>
      <c r="Z22" s="626">
        <v>2.7</v>
      </c>
      <c r="AA22" s="626"/>
      <c r="AB22" s="626"/>
      <c r="AC22" s="626"/>
      <c r="AD22" s="627">
        <v>386128</v>
      </c>
      <c r="AE22" s="627"/>
      <c r="AF22" s="627"/>
      <c r="AG22" s="627"/>
      <c r="AH22" s="627"/>
      <c r="AI22" s="627"/>
      <c r="AJ22" s="627"/>
      <c r="AK22" s="627"/>
      <c r="AL22" s="628">
        <v>4.9000000000000004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95365</v>
      </c>
      <c r="S23" s="624"/>
      <c r="T23" s="624"/>
      <c r="U23" s="624"/>
      <c r="V23" s="624"/>
      <c r="W23" s="624"/>
      <c r="X23" s="624"/>
      <c r="Y23" s="625"/>
      <c r="Z23" s="626">
        <v>0.7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163806</v>
      </c>
      <c r="BH23" s="624"/>
      <c r="BI23" s="624"/>
      <c r="BJ23" s="624"/>
      <c r="BK23" s="624"/>
      <c r="BL23" s="624"/>
      <c r="BM23" s="624"/>
      <c r="BN23" s="625"/>
      <c r="BO23" s="626">
        <v>2.5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25</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5522914</v>
      </c>
      <c r="CS24" s="613"/>
      <c r="CT24" s="613"/>
      <c r="CU24" s="613"/>
      <c r="CV24" s="613"/>
      <c r="CW24" s="613"/>
      <c r="CX24" s="613"/>
      <c r="CY24" s="614"/>
      <c r="CZ24" s="617">
        <v>41</v>
      </c>
      <c r="DA24" s="618"/>
      <c r="DB24" s="618"/>
      <c r="DC24" s="634"/>
      <c r="DD24" s="655">
        <v>3508760</v>
      </c>
      <c r="DE24" s="613"/>
      <c r="DF24" s="613"/>
      <c r="DG24" s="613"/>
      <c r="DH24" s="613"/>
      <c r="DI24" s="613"/>
      <c r="DJ24" s="613"/>
      <c r="DK24" s="614"/>
      <c r="DL24" s="655">
        <v>3221273</v>
      </c>
      <c r="DM24" s="613"/>
      <c r="DN24" s="613"/>
      <c r="DO24" s="613"/>
      <c r="DP24" s="613"/>
      <c r="DQ24" s="613"/>
      <c r="DR24" s="613"/>
      <c r="DS24" s="613"/>
      <c r="DT24" s="613"/>
      <c r="DU24" s="613"/>
      <c r="DV24" s="614"/>
      <c r="DW24" s="617">
        <v>40.6</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8121797</v>
      </c>
      <c r="S25" s="624"/>
      <c r="T25" s="624"/>
      <c r="U25" s="624"/>
      <c r="V25" s="624"/>
      <c r="W25" s="624"/>
      <c r="X25" s="624"/>
      <c r="Y25" s="625"/>
      <c r="Z25" s="626">
        <v>56.7</v>
      </c>
      <c r="AA25" s="626"/>
      <c r="AB25" s="626"/>
      <c r="AC25" s="626"/>
      <c r="AD25" s="627">
        <v>7862601</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1688558</v>
      </c>
      <c r="CS25" s="644"/>
      <c r="CT25" s="644"/>
      <c r="CU25" s="644"/>
      <c r="CV25" s="644"/>
      <c r="CW25" s="644"/>
      <c r="CX25" s="644"/>
      <c r="CY25" s="645"/>
      <c r="CZ25" s="628">
        <v>12.5</v>
      </c>
      <c r="DA25" s="656"/>
      <c r="DB25" s="656"/>
      <c r="DC25" s="658"/>
      <c r="DD25" s="632">
        <v>1591182</v>
      </c>
      <c r="DE25" s="644"/>
      <c r="DF25" s="644"/>
      <c r="DG25" s="644"/>
      <c r="DH25" s="644"/>
      <c r="DI25" s="644"/>
      <c r="DJ25" s="644"/>
      <c r="DK25" s="645"/>
      <c r="DL25" s="632">
        <v>1478321</v>
      </c>
      <c r="DM25" s="644"/>
      <c r="DN25" s="644"/>
      <c r="DO25" s="644"/>
      <c r="DP25" s="644"/>
      <c r="DQ25" s="644"/>
      <c r="DR25" s="644"/>
      <c r="DS25" s="644"/>
      <c r="DT25" s="644"/>
      <c r="DU25" s="644"/>
      <c r="DV25" s="645"/>
      <c r="DW25" s="628">
        <v>18.600000000000001</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2806</v>
      </c>
      <c r="S26" s="624"/>
      <c r="T26" s="624"/>
      <c r="U26" s="624"/>
      <c r="V26" s="624"/>
      <c r="W26" s="624"/>
      <c r="X26" s="624"/>
      <c r="Y26" s="625"/>
      <c r="Z26" s="626">
        <v>0</v>
      </c>
      <c r="AA26" s="626"/>
      <c r="AB26" s="626"/>
      <c r="AC26" s="626"/>
      <c r="AD26" s="627">
        <v>2806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1018887</v>
      </c>
      <c r="CS26" s="624"/>
      <c r="CT26" s="624"/>
      <c r="CU26" s="624"/>
      <c r="CV26" s="624"/>
      <c r="CW26" s="624"/>
      <c r="CX26" s="624"/>
      <c r="CY26" s="625"/>
      <c r="CZ26" s="628">
        <v>7.6</v>
      </c>
      <c r="DA26" s="656"/>
      <c r="DB26" s="656"/>
      <c r="DC26" s="658"/>
      <c r="DD26" s="632">
        <v>955055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54462</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6450861</v>
      </c>
      <c r="BH27" s="624"/>
      <c r="BI27" s="624"/>
      <c r="BJ27" s="624"/>
      <c r="BK27" s="624"/>
      <c r="BL27" s="624"/>
      <c r="BM27" s="624"/>
      <c r="BN27" s="625"/>
      <c r="BO27" s="626">
        <v>100</v>
      </c>
      <c r="BP27" s="626"/>
      <c r="BQ27" s="626"/>
      <c r="BR27" s="626"/>
      <c r="BS27" s="627">
        <v>99335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2971152</v>
      </c>
      <c r="CS27" s="644"/>
      <c r="CT27" s="644"/>
      <c r="CU27" s="644"/>
      <c r="CV27" s="644"/>
      <c r="CW27" s="644"/>
      <c r="CX27" s="644"/>
      <c r="CY27" s="645"/>
      <c r="CZ27" s="628">
        <v>22.1</v>
      </c>
      <c r="DA27" s="656"/>
      <c r="DB27" s="656"/>
      <c r="DC27" s="658"/>
      <c r="DD27" s="632">
        <v>1054374</v>
      </c>
      <c r="DE27" s="644"/>
      <c r="DF27" s="644"/>
      <c r="DG27" s="644"/>
      <c r="DH27" s="644"/>
      <c r="DI27" s="644"/>
      <c r="DJ27" s="644"/>
      <c r="DK27" s="645"/>
      <c r="DL27" s="632">
        <v>879748</v>
      </c>
      <c r="DM27" s="644"/>
      <c r="DN27" s="644"/>
      <c r="DO27" s="644"/>
      <c r="DP27" s="644"/>
      <c r="DQ27" s="644"/>
      <c r="DR27" s="644"/>
      <c r="DS27" s="644"/>
      <c r="DT27" s="644"/>
      <c r="DU27" s="644"/>
      <c r="DV27" s="645"/>
      <c r="DW27" s="628">
        <v>11.1</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39683</v>
      </c>
      <c r="S28" s="624"/>
      <c r="T28" s="624"/>
      <c r="U28" s="624"/>
      <c r="V28" s="624"/>
      <c r="W28" s="624"/>
      <c r="X28" s="624"/>
      <c r="Y28" s="625"/>
      <c r="Z28" s="626">
        <v>0.3</v>
      </c>
      <c r="AA28" s="626"/>
      <c r="AB28" s="626"/>
      <c r="AC28" s="626"/>
      <c r="AD28" s="627">
        <v>11491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863204</v>
      </c>
      <c r="CS28" s="624"/>
      <c r="CT28" s="624"/>
      <c r="CU28" s="624"/>
      <c r="CV28" s="624"/>
      <c r="CW28" s="624"/>
      <c r="CX28" s="624"/>
      <c r="CY28" s="625"/>
      <c r="CZ28" s="628">
        <v>6.4</v>
      </c>
      <c r="DA28" s="656"/>
      <c r="DB28" s="656"/>
      <c r="DC28" s="658"/>
      <c r="DD28" s="632">
        <v>863204</v>
      </c>
      <c r="DE28" s="624"/>
      <c r="DF28" s="624"/>
      <c r="DG28" s="624"/>
      <c r="DH28" s="624"/>
      <c r="DI28" s="624"/>
      <c r="DJ28" s="624"/>
      <c r="DK28" s="625"/>
      <c r="DL28" s="632">
        <v>863204</v>
      </c>
      <c r="DM28" s="624"/>
      <c r="DN28" s="624"/>
      <c r="DO28" s="624"/>
      <c r="DP28" s="624"/>
      <c r="DQ28" s="624"/>
      <c r="DR28" s="624"/>
      <c r="DS28" s="624"/>
      <c r="DT28" s="624"/>
      <c r="DU28" s="624"/>
      <c r="DV28" s="625"/>
      <c r="DW28" s="628">
        <v>10.9</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14323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863204</v>
      </c>
      <c r="CS29" s="644"/>
      <c r="CT29" s="644"/>
      <c r="CU29" s="644"/>
      <c r="CV29" s="644"/>
      <c r="CW29" s="644"/>
      <c r="CX29" s="644"/>
      <c r="CY29" s="645"/>
      <c r="CZ29" s="628">
        <v>6.4</v>
      </c>
      <c r="DA29" s="656"/>
      <c r="DB29" s="656"/>
      <c r="DC29" s="658"/>
      <c r="DD29" s="632">
        <v>863204</v>
      </c>
      <c r="DE29" s="644"/>
      <c r="DF29" s="644"/>
      <c r="DG29" s="644"/>
      <c r="DH29" s="644"/>
      <c r="DI29" s="644"/>
      <c r="DJ29" s="644"/>
      <c r="DK29" s="645"/>
      <c r="DL29" s="632">
        <v>863204</v>
      </c>
      <c r="DM29" s="644"/>
      <c r="DN29" s="644"/>
      <c r="DO29" s="644"/>
      <c r="DP29" s="644"/>
      <c r="DQ29" s="644"/>
      <c r="DR29" s="644"/>
      <c r="DS29" s="644"/>
      <c r="DT29" s="644"/>
      <c r="DU29" s="644"/>
      <c r="DV29" s="645"/>
      <c r="DW29" s="628">
        <v>10.9</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2514419</v>
      </c>
      <c r="S30" s="624"/>
      <c r="T30" s="624"/>
      <c r="U30" s="624"/>
      <c r="V30" s="624"/>
      <c r="W30" s="624"/>
      <c r="X30" s="624"/>
      <c r="Y30" s="625"/>
      <c r="Z30" s="626">
        <v>17.5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849435</v>
      </c>
      <c r="CS30" s="624"/>
      <c r="CT30" s="624"/>
      <c r="CU30" s="624"/>
      <c r="CV30" s="624"/>
      <c r="CW30" s="624"/>
      <c r="CX30" s="624"/>
      <c r="CY30" s="625"/>
      <c r="CZ30" s="628">
        <v>6.3</v>
      </c>
      <c r="DA30" s="656"/>
      <c r="DB30" s="656"/>
      <c r="DC30" s="658"/>
      <c r="DD30" s="632">
        <v>849435</v>
      </c>
      <c r="DE30" s="624"/>
      <c r="DF30" s="624"/>
      <c r="DG30" s="624"/>
      <c r="DH30" s="624"/>
      <c r="DI30" s="624"/>
      <c r="DJ30" s="624"/>
      <c r="DK30" s="625"/>
      <c r="DL30" s="632">
        <v>849435</v>
      </c>
      <c r="DM30" s="624"/>
      <c r="DN30" s="624"/>
      <c r="DO30" s="624"/>
      <c r="DP30" s="624"/>
      <c r="DQ30" s="624"/>
      <c r="DR30" s="624"/>
      <c r="DS30" s="624"/>
      <c r="DT30" s="624"/>
      <c r="DU30" s="624"/>
      <c r="DV30" s="625"/>
      <c r="DW30" s="628">
        <v>10.7</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97.8</v>
      </c>
      <c r="BN31" s="667"/>
      <c r="BO31" s="667"/>
      <c r="BP31" s="667"/>
      <c r="BQ31" s="668"/>
      <c r="BR31" s="670">
        <v>99.3</v>
      </c>
      <c r="BS31" s="667"/>
      <c r="BT31" s="667"/>
      <c r="BU31" s="667"/>
      <c r="BV31" s="667"/>
      <c r="BW31" s="667"/>
      <c r="BX31" s="618">
        <v>97.6</v>
      </c>
      <c r="BY31" s="667"/>
      <c r="BZ31" s="667"/>
      <c r="CA31" s="667"/>
      <c r="CB31" s="668"/>
      <c r="CD31" s="663"/>
      <c r="CE31" s="664"/>
      <c r="CF31" s="620" t="s">
        <v>300</v>
      </c>
      <c r="CG31" s="621"/>
      <c r="CH31" s="621"/>
      <c r="CI31" s="621"/>
      <c r="CJ31" s="621"/>
      <c r="CK31" s="621"/>
      <c r="CL31" s="621"/>
      <c r="CM31" s="621"/>
      <c r="CN31" s="621"/>
      <c r="CO31" s="621"/>
      <c r="CP31" s="621"/>
      <c r="CQ31" s="622"/>
      <c r="CR31" s="623">
        <v>13769</v>
      </c>
      <c r="CS31" s="644"/>
      <c r="CT31" s="644"/>
      <c r="CU31" s="644"/>
      <c r="CV31" s="644"/>
      <c r="CW31" s="644"/>
      <c r="CX31" s="644"/>
      <c r="CY31" s="645"/>
      <c r="CZ31" s="628">
        <v>0.1</v>
      </c>
      <c r="DA31" s="656"/>
      <c r="DB31" s="656"/>
      <c r="DC31" s="658"/>
      <c r="DD31" s="632">
        <v>13769</v>
      </c>
      <c r="DE31" s="644"/>
      <c r="DF31" s="644"/>
      <c r="DG31" s="644"/>
      <c r="DH31" s="644"/>
      <c r="DI31" s="644"/>
      <c r="DJ31" s="644"/>
      <c r="DK31" s="645"/>
      <c r="DL31" s="632">
        <v>13769</v>
      </c>
      <c r="DM31" s="644"/>
      <c r="DN31" s="644"/>
      <c r="DO31" s="644"/>
      <c r="DP31" s="644"/>
      <c r="DQ31" s="644"/>
      <c r="DR31" s="644"/>
      <c r="DS31" s="644"/>
      <c r="DT31" s="644"/>
      <c r="DU31" s="644"/>
      <c r="DV31" s="645"/>
      <c r="DW31" s="628">
        <v>0.2</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923297</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44"/>
      <c r="BI32" s="644"/>
      <c r="BJ32" s="644"/>
      <c r="BK32" s="644"/>
      <c r="BL32" s="644"/>
      <c r="BM32" s="629">
        <v>97.6</v>
      </c>
      <c r="BN32" s="644"/>
      <c r="BO32" s="644"/>
      <c r="BP32" s="644"/>
      <c r="BQ32" s="669"/>
      <c r="BR32" s="680">
        <v>99.1</v>
      </c>
      <c r="BS32" s="644"/>
      <c r="BT32" s="644"/>
      <c r="BU32" s="644"/>
      <c r="BV32" s="644"/>
      <c r="BW32" s="644"/>
      <c r="BX32" s="629">
        <v>97.5</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8152</v>
      </c>
      <c r="S33" s="624"/>
      <c r="T33" s="624"/>
      <c r="U33" s="624"/>
      <c r="V33" s="624"/>
      <c r="W33" s="624"/>
      <c r="X33" s="624"/>
      <c r="Y33" s="625"/>
      <c r="Z33" s="626">
        <v>0.1</v>
      </c>
      <c r="AA33" s="626"/>
      <c r="AB33" s="626"/>
      <c r="AC33" s="626"/>
      <c r="AD33" s="627">
        <v>2840</v>
      </c>
      <c r="AE33" s="627"/>
      <c r="AF33" s="627"/>
      <c r="AG33" s="627"/>
      <c r="AH33" s="627"/>
      <c r="AI33" s="627"/>
      <c r="AJ33" s="627"/>
      <c r="AK33" s="627"/>
      <c r="AL33" s="628">
        <v>0</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99.5</v>
      </c>
      <c r="BH33" s="682"/>
      <c r="BI33" s="682"/>
      <c r="BJ33" s="682"/>
      <c r="BK33" s="682"/>
      <c r="BL33" s="682"/>
      <c r="BM33" s="683">
        <v>97.9</v>
      </c>
      <c r="BN33" s="682"/>
      <c r="BO33" s="682"/>
      <c r="BP33" s="682"/>
      <c r="BQ33" s="684"/>
      <c r="BR33" s="681">
        <v>99.4</v>
      </c>
      <c r="BS33" s="682"/>
      <c r="BT33" s="682"/>
      <c r="BU33" s="682"/>
      <c r="BV33" s="682"/>
      <c r="BW33" s="682"/>
      <c r="BX33" s="683">
        <v>97.6</v>
      </c>
      <c r="BY33" s="682"/>
      <c r="BZ33" s="682"/>
      <c r="CA33" s="682"/>
      <c r="CB33" s="684"/>
      <c r="CD33" s="620" t="s">
        <v>307</v>
      </c>
      <c r="CE33" s="621"/>
      <c r="CF33" s="621"/>
      <c r="CG33" s="621"/>
      <c r="CH33" s="621"/>
      <c r="CI33" s="621"/>
      <c r="CJ33" s="621"/>
      <c r="CK33" s="621"/>
      <c r="CL33" s="621"/>
      <c r="CM33" s="621"/>
      <c r="CN33" s="621"/>
      <c r="CO33" s="621"/>
      <c r="CP33" s="621"/>
      <c r="CQ33" s="622"/>
      <c r="CR33" s="623">
        <v>5437707</v>
      </c>
      <c r="CS33" s="644"/>
      <c r="CT33" s="644"/>
      <c r="CU33" s="644"/>
      <c r="CV33" s="644"/>
      <c r="CW33" s="644"/>
      <c r="CX33" s="644"/>
      <c r="CY33" s="645"/>
      <c r="CZ33" s="628">
        <v>40.4</v>
      </c>
      <c r="DA33" s="656"/>
      <c r="DB33" s="656"/>
      <c r="DC33" s="658"/>
      <c r="DD33" s="632">
        <v>4974263</v>
      </c>
      <c r="DE33" s="644"/>
      <c r="DF33" s="644"/>
      <c r="DG33" s="644"/>
      <c r="DH33" s="644"/>
      <c r="DI33" s="644"/>
      <c r="DJ33" s="644"/>
      <c r="DK33" s="645"/>
      <c r="DL33" s="632">
        <v>3523757</v>
      </c>
      <c r="DM33" s="644"/>
      <c r="DN33" s="644"/>
      <c r="DO33" s="644"/>
      <c r="DP33" s="644"/>
      <c r="DQ33" s="644"/>
      <c r="DR33" s="644"/>
      <c r="DS33" s="644"/>
      <c r="DT33" s="644"/>
      <c r="DU33" s="644"/>
      <c r="DV33" s="645"/>
      <c r="DW33" s="628">
        <v>44.4</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49866</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1876610</v>
      </c>
      <c r="CS34" s="624"/>
      <c r="CT34" s="624"/>
      <c r="CU34" s="624"/>
      <c r="CV34" s="624"/>
      <c r="CW34" s="624"/>
      <c r="CX34" s="624"/>
      <c r="CY34" s="625"/>
      <c r="CZ34" s="628">
        <v>13.9</v>
      </c>
      <c r="DA34" s="656"/>
      <c r="DB34" s="656"/>
      <c r="DC34" s="658"/>
      <c r="DD34" s="632">
        <v>1712642</v>
      </c>
      <c r="DE34" s="624"/>
      <c r="DF34" s="624"/>
      <c r="DG34" s="624"/>
      <c r="DH34" s="624"/>
      <c r="DI34" s="624"/>
      <c r="DJ34" s="624"/>
      <c r="DK34" s="625"/>
      <c r="DL34" s="632">
        <v>1513650</v>
      </c>
      <c r="DM34" s="624"/>
      <c r="DN34" s="624"/>
      <c r="DO34" s="624"/>
      <c r="DP34" s="624"/>
      <c r="DQ34" s="624"/>
      <c r="DR34" s="624"/>
      <c r="DS34" s="624"/>
      <c r="DT34" s="624"/>
      <c r="DU34" s="624"/>
      <c r="DV34" s="625"/>
      <c r="DW34" s="628">
        <v>19.100000000000001</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501495</v>
      </c>
      <c r="S35" s="624"/>
      <c r="T35" s="624"/>
      <c r="U35" s="624"/>
      <c r="V35" s="624"/>
      <c r="W35" s="624"/>
      <c r="X35" s="624"/>
      <c r="Y35" s="625"/>
      <c r="Z35" s="626">
        <v>3.5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41854</v>
      </c>
      <c r="CS35" s="644"/>
      <c r="CT35" s="644"/>
      <c r="CU35" s="644"/>
      <c r="CV35" s="644"/>
      <c r="CW35" s="644"/>
      <c r="CX35" s="644"/>
      <c r="CY35" s="645"/>
      <c r="CZ35" s="628">
        <v>0.3</v>
      </c>
      <c r="DA35" s="656"/>
      <c r="DB35" s="656"/>
      <c r="DC35" s="658"/>
      <c r="DD35" s="632">
        <v>37801</v>
      </c>
      <c r="DE35" s="644"/>
      <c r="DF35" s="644"/>
      <c r="DG35" s="644"/>
      <c r="DH35" s="644"/>
      <c r="DI35" s="644"/>
      <c r="DJ35" s="644"/>
      <c r="DK35" s="645"/>
      <c r="DL35" s="632">
        <v>35249</v>
      </c>
      <c r="DM35" s="644"/>
      <c r="DN35" s="644"/>
      <c r="DO35" s="644"/>
      <c r="DP35" s="644"/>
      <c r="DQ35" s="644"/>
      <c r="DR35" s="644"/>
      <c r="DS35" s="644"/>
      <c r="DT35" s="644"/>
      <c r="DU35" s="644"/>
      <c r="DV35" s="645"/>
      <c r="DW35" s="628">
        <v>0.4</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1113078</v>
      </c>
      <c r="S36" s="624"/>
      <c r="T36" s="624"/>
      <c r="U36" s="624"/>
      <c r="V36" s="624"/>
      <c r="W36" s="624"/>
      <c r="X36" s="624"/>
      <c r="Y36" s="625"/>
      <c r="Z36" s="626">
        <v>7.8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1647613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122728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2278840</v>
      </c>
      <c r="CS36" s="624"/>
      <c r="CT36" s="624"/>
      <c r="CU36" s="624"/>
      <c r="CV36" s="624"/>
      <c r="CW36" s="624"/>
      <c r="CX36" s="624"/>
      <c r="CY36" s="625"/>
      <c r="CZ36" s="628">
        <v>16.899999999999999</v>
      </c>
      <c r="DA36" s="656"/>
      <c r="DB36" s="656"/>
      <c r="DC36" s="658"/>
      <c r="DD36" s="632">
        <v>2147622</v>
      </c>
      <c r="DE36" s="624"/>
      <c r="DF36" s="624"/>
      <c r="DG36" s="624"/>
      <c r="DH36" s="624"/>
      <c r="DI36" s="624"/>
      <c r="DJ36" s="624"/>
      <c r="DK36" s="625"/>
      <c r="DL36" s="632">
        <v>1188396</v>
      </c>
      <c r="DM36" s="624"/>
      <c r="DN36" s="624"/>
      <c r="DO36" s="624"/>
      <c r="DP36" s="624"/>
      <c r="DQ36" s="624"/>
      <c r="DR36" s="624"/>
      <c r="DS36" s="624"/>
      <c r="DT36" s="624"/>
      <c r="DU36" s="624"/>
      <c r="DV36" s="625"/>
      <c r="DW36" s="628">
        <v>15</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59006</v>
      </c>
      <c r="S37" s="624"/>
      <c r="T37" s="624"/>
      <c r="U37" s="624"/>
      <c r="V37" s="624"/>
      <c r="W37" s="624"/>
      <c r="X37" s="624"/>
      <c r="Y37" s="625"/>
      <c r="Z37" s="626">
        <v>0.4</v>
      </c>
      <c r="AA37" s="626"/>
      <c r="AB37" s="626"/>
      <c r="AC37" s="626"/>
      <c r="AD37" s="627">
        <v>7700</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715576</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119495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579172</v>
      </c>
      <c r="CS37" s="644"/>
      <c r="CT37" s="644"/>
      <c r="CU37" s="644"/>
      <c r="CV37" s="644"/>
      <c r="CW37" s="644"/>
      <c r="CX37" s="644"/>
      <c r="CY37" s="645"/>
      <c r="CZ37" s="628">
        <v>4.3</v>
      </c>
      <c r="DA37" s="656"/>
      <c r="DB37" s="656"/>
      <c r="DC37" s="658"/>
      <c r="DD37" s="632">
        <v>579172</v>
      </c>
      <c r="DE37" s="644"/>
      <c r="DF37" s="644"/>
      <c r="DG37" s="644"/>
      <c r="DH37" s="644"/>
      <c r="DI37" s="644"/>
      <c r="DJ37" s="644"/>
      <c r="DK37" s="645"/>
      <c r="DL37" s="632">
        <v>579172</v>
      </c>
      <c r="DM37" s="644"/>
      <c r="DN37" s="644"/>
      <c r="DO37" s="644"/>
      <c r="DP37" s="644"/>
      <c r="DQ37" s="644"/>
      <c r="DR37" s="644"/>
      <c r="DS37" s="644"/>
      <c r="DT37" s="644"/>
      <c r="DU37" s="644"/>
      <c r="DV37" s="645"/>
      <c r="DW37" s="628">
        <v>7.3</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929972</v>
      </c>
      <c r="S38" s="624"/>
      <c r="T38" s="624"/>
      <c r="U38" s="624"/>
      <c r="V38" s="624"/>
      <c r="W38" s="624"/>
      <c r="X38" s="624"/>
      <c r="Y38" s="625"/>
      <c r="Z38" s="626">
        <v>6.5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3529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1169826</v>
      </c>
      <c r="CS38" s="624"/>
      <c r="CT38" s="624"/>
      <c r="CU38" s="624"/>
      <c r="CV38" s="624"/>
      <c r="CW38" s="624"/>
      <c r="CX38" s="624"/>
      <c r="CY38" s="625"/>
      <c r="CZ38" s="628">
        <v>8.6999999999999993</v>
      </c>
      <c r="DA38" s="656"/>
      <c r="DB38" s="656"/>
      <c r="DC38" s="658"/>
      <c r="DD38" s="632">
        <v>1029584</v>
      </c>
      <c r="DE38" s="624"/>
      <c r="DF38" s="624"/>
      <c r="DG38" s="624"/>
      <c r="DH38" s="624"/>
      <c r="DI38" s="624"/>
      <c r="DJ38" s="624"/>
      <c r="DK38" s="625"/>
      <c r="DL38" s="632">
        <v>786462</v>
      </c>
      <c r="DM38" s="624"/>
      <c r="DN38" s="624"/>
      <c r="DO38" s="624"/>
      <c r="DP38" s="624"/>
      <c r="DQ38" s="624"/>
      <c r="DR38" s="624"/>
      <c r="DS38" s="624"/>
      <c r="DT38" s="624"/>
      <c r="DU38" s="624"/>
      <c r="DV38" s="625"/>
      <c r="DW38" s="628">
        <v>9.9</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5707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58752</v>
      </c>
      <c r="CS39" s="644"/>
      <c r="CT39" s="644"/>
      <c r="CU39" s="644"/>
      <c r="CV39" s="644"/>
      <c r="CW39" s="644"/>
      <c r="CX39" s="644"/>
      <c r="CY39" s="645"/>
      <c r="CZ39" s="628">
        <v>0.4</v>
      </c>
      <c r="DA39" s="656"/>
      <c r="DB39" s="656"/>
      <c r="DC39" s="658"/>
      <c r="DD39" s="632">
        <v>35064</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42072</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11825</v>
      </c>
      <c r="CS40" s="624"/>
      <c r="CT40" s="624"/>
      <c r="CU40" s="624"/>
      <c r="CV40" s="624"/>
      <c r="CW40" s="624"/>
      <c r="CX40" s="624"/>
      <c r="CY40" s="625"/>
      <c r="CZ40" s="628">
        <v>0.1</v>
      </c>
      <c r="DA40" s="656"/>
      <c r="DB40" s="656"/>
      <c r="DC40" s="658"/>
      <c r="DD40" s="632">
        <v>11550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14332356</v>
      </c>
      <c r="S41" s="696"/>
      <c r="T41" s="696"/>
      <c r="U41" s="696"/>
      <c r="V41" s="696"/>
      <c r="W41" s="696"/>
      <c r="X41" s="696"/>
      <c r="Y41" s="700"/>
      <c r="Z41" s="701">
        <v>100</v>
      </c>
      <c r="AA41" s="701"/>
      <c r="AB41" s="701"/>
      <c r="AC41" s="701"/>
      <c r="AD41" s="702">
        <v>7887438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190221</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741816</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354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2494394</v>
      </c>
      <c r="CS42" s="644"/>
      <c r="CT42" s="644"/>
      <c r="CU42" s="644"/>
      <c r="CV42" s="644"/>
      <c r="CW42" s="644"/>
      <c r="CX42" s="644"/>
      <c r="CY42" s="645"/>
      <c r="CZ42" s="628">
        <v>18.5</v>
      </c>
      <c r="DA42" s="656"/>
      <c r="DB42" s="656"/>
      <c r="DC42" s="658"/>
      <c r="DD42" s="632">
        <v>543958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t="s">
        <v>122</v>
      </c>
      <c r="CS43" s="644"/>
      <c r="CT43" s="644"/>
      <c r="CU43" s="644"/>
      <c r="CV43" s="644"/>
      <c r="CW43" s="644"/>
      <c r="CX43" s="644"/>
      <c r="CY43" s="645"/>
      <c r="CZ43" s="628" t="s">
        <v>122</v>
      </c>
      <c r="DA43" s="656"/>
      <c r="DB43" s="656"/>
      <c r="DC43" s="658"/>
      <c r="DD43" s="632" t="s">
        <v>122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2494394</v>
      </c>
      <c r="CS44" s="624"/>
      <c r="CT44" s="624"/>
      <c r="CU44" s="624"/>
      <c r="CV44" s="624"/>
      <c r="CW44" s="624"/>
      <c r="CX44" s="624"/>
      <c r="CY44" s="625"/>
      <c r="CZ44" s="628">
        <v>18.5</v>
      </c>
      <c r="DA44" s="629"/>
      <c r="DB44" s="629"/>
      <c r="DC44" s="635"/>
      <c r="DD44" s="632">
        <v>543958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1557905</v>
      </c>
      <c r="CS45" s="644"/>
      <c r="CT45" s="644"/>
      <c r="CU45" s="644"/>
      <c r="CV45" s="644"/>
      <c r="CW45" s="644"/>
      <c r="CX45" s="644"/>
      <c r="CY45" s="645"/>
      <c r="CZ45" s="628">
        <v>11.6</v>
      </c>
      <c r="DA45" s="656"/>
      <c r="DB45" s="656"/>
      <c r="DC45" s="658"/>
      <c r="DD45" s="632">
        <v>16161</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921762</v>
      </c>
      <c r="CS46" s="624"/>
      <c r="CT46" s="624"/>
      <c r="CU46" s="624"/>
      <c r="CV46" s="624"/>
      <c r="CW46" s="624"/>
      <c r="CX46" s="624"/>
      <c r="CY46" s="625"/>
      <c r="CZ46" s="628">
        <v>6.9</v>
      </c>
      <c r="DA46" s="629"/>
      <c r="DB46" s="629"/>
      <c r="DC46" s="635"/>
      <c r="DD46" s="632">
        <v>513070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13455015</v>
      </c>
      <c r="CS49" s="682"/>
      <c r="CT49" s="682"/>
      <c r="CU49" s="682"/>
      <c r="CV49" s="682"/>
      <c r="CW49" s="682"/>
      <c r="CX49" s="682"/>
      <c r="CY49" s="711"/>
      <c r="CZ49" s="703">
        <v>100</v>
      </c>
      <c r="DA49" s="712"/>
      <c r="DB49" s="712"/>
      <c r="DC49" s="713"/>
      <c r="DD49" s="714">
        <v>9026981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8yUXkJzIRlf25bOYcGmdlnhQySHH4ID43AWroNlJoxm2wpwm5N8v1i7mEaATA0gixXmc6Dq29QPHX/ExTqv4yg==" saltValue="Lc//nG+BQcKFV1dXIP3uh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AK32" sqref="AK32:AO32"/>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14348</v>
      </c>
      <c r="R7" s="753"/>
      <c r="S7" s="753"/>
      <c r="T7" s="753"/>
      <c r="U7" s="753"/>
      <c r="V7" s="753">
        <v>13471</v>
      </c>
      <c r="W7" s="753"/>
      <c r="X7" s="753"/>
      <c r="Y7" s="753"/>
      <c r="Z7" s="753"/>
      <c r="AA7" s="753">
        <v>877</v>
      </c>
      <c r="AB7" s="753"/>
      <c r="AC7" s="753"/>
      <c r="AD7" s="753"/>
      <c r="AE7" s="754"/>
      <c r="AF7" s="755">
        <v>713</v>
      </c>
      <c r="AG7" s="756"/>
      <c r="AH7" s="756"/>
      <c r="AI7" s="756"/>
      <c r="AJ7" s="757"/>
      <c r="AK7" s="758">
        <v>51</v>
      </c>
      <c r="AL7" s="759"/>
      <c r="AM7" s="759"/>
      <c r="AN7" s="759"/>
      <c r="AO7" s="759"/>
      <c r="AP7" s="759">
        <v>6081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62"/>
      <c r="CH7" s="743" t="s">
        <v>548</v>
      </c>
      <c r="CI7" s="744"/>
      <c r="CJ7" s="744"/>
      <c r="CK7" s="744"/>
      <c r="CL7" s="745"/>
      <c r="CM7" s="743">
        <v>30</v>
      </c>
      <c r="CN7" s="744"/>
      <c r="CO7" s="744"/>
      <c r="CP7" s="744"/>
      <c r="CQ7" s="745"/>
      <c r="CR7" s="743">
        <v>20</v>
      </c>
      <c r="CS7" s="744"/>
      <c r="CT7" s="744"/>
      <c r="CU7" s="744"/>
      <c r="CV7" s="745"/>
      <c r="CW7" s="743">
        <v>15</v>
      </c>
      <c r="CX7" s="744"/>
      <c r="CY7" s="744"/>
      <c r="CZ7" s="744"/>
      <c r="DA7" s="745"/>
      <c r="DB7" s="743" t="s">
        <v>548</v>
      </c>
      <c r="DC7" s="744"/>
      <c r="DD7" s="744"/>
      <c r="DE7" s="744"/>
      <c r="DF7" s="745"/>
      <c r="DG7" s="743" t="s">
        <v>548</v>
      </c>
      <c r="DH7" s="744"/>
      <c r="DI7" s="744"/>
      <c r="DJ7" s="744"/>
      <c r="DK7" s="745"/>
      <c r="DL7" s="743" t="s">
        <v>548</v>
      </c>
      <c r="DM7" s="744"/>
      <c r="DN7" s="744"/>
      <c r="DO7" s="744"/>
      <c r="DP7" s="745"/>
      <c r="DQ7" s="743" t="s">
        <v>548</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14332</v>
      </c>
      <c r="R23" s="793"/>
      <c r="S23" s="793"/>
      <c r="T23" s="793"/>
      <c r="U23" s="793"/>
      <c r="V23" s="793">
        <v>13455</v>
      </c>
      <c r="W23" s="793"/>
      <c r="X23" s="793"/>
      <c r="Y23" s="793"/>
      <c r="Z23" s="793"/>
      <c r="AA23" s="793">
        <v>877</v>
      </c>
      <c r="AB23" s="793"/>
      <c r="AC23" s="793"/>
      <c r="AD23" s="793"/>
      <c r="AE23" s="794"/>
      <c r="AF23" s="795">
        <v>713</v>
      </c>
      <c r="AG23" s="793"/>
      <c r="AH23" s="793"/>
      <c r="AI23" s="793"/>
      <c r="AJ23" s="796"/>
      <c r="AK23" s="797"/>
      <c r="AL23" s="798"/>
      <c r="AM23" s="798"/>
      <c r="AN23" s="798"/>
      <c r="AO23" s="798"/>
      <c r="AP23" s="793">
        <v>6081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2980</v>
      </c>
      <c r="R28" s="823"/>
      <c r="S28" s="823"/>
      <c r="T28" s="823"/>
      <c r="U28" s="823"/>
      <c r="V28" s="823">
        <v>2857</v>
      </c>
      <c r="W28" s="823"/>
      <c r="X28" s="823"/>
      <c r="Y28" s="823"/>
      <c r="Z28" s="823"/>
      <c r="AA28" s="823">
        <v>123</v>
      </c>
      <c r="AB28" s="823"/>
      <c r="AC28" s="823"/>
      <c r="AD28" s="823"/>
      <c r="AE28" s="824"/>
      <c r="AF28" s="825">
        <v>123</v>
      </c>
      <c r="AG28" s="823"/>
      <c r="AH28" s="823"/>
      <c r="AI28" s="823"/>
      <c r="AJ28" s="826"/>
      <c r="AK28" s="827">
        <v>190</v>
      </c>
      <c r="AL28" s="828"/>
      <c r="AM28" s="828"/>
      <c r="AN28" s="828"/>
      <c r="AO28" s="828"/>
      <c r="AP28" s="828" t="s">
        <v>548</v>
      </c>
      <c r="AQ28" s="828"/>
      <c r="AR28" s="828"/>
      <c r="AS28" s="828"/>
      <c r="AT28" s="828"/>
      <c r="AU28" s="828" t="s">
        <v>548</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2510</v>
      </c>
      <c r="R29" s="784"/>
      <c r="S29" s="784"/>
      <c r="T29" s="784"/>
      <c r="U29" s="784"/>
      <c r="V29" s="784">
        <v>2253</v>
      </c>
      <c r="W29" s="784"/>
      <c r="X29" s="784"/>
      <c r="Y29" s="784"/>
      <c r="Z29" s="784"/>
      <c r="AA29" s="784">
        <v>257</v>
      </c>
      <c r="AB29" s="784"/>
      <c r="AC29" s="784"/>
      <c r="AD29" s="784"/>
      <c r="AE29" s="785"/>
      <c r="AF29" s="786">
        <v>257</v>
      </c>
      <c r="AG29" s="787"/>
      <c r="AH29" s="787"/>
      <c r="AI29" s="787"/>
      <c r="AJ29" s="788"/>
      <c r="AK29" s="836">
        <v>398</v>
      </c>
      <c r="AL29" s="830"/>
      <c r="AM29" s="830"/>
      <c r="AN29" s="830"/>
      <c r="AO29" s="830"/>
      <c r="AP29" s="830" t="s">
        <v>548</v>
      </c>
      <c r="AQ29" s="830"/>
      <c r="AR29" s="830"/>
      <c r="AS29" s="830"/>
      <c r="AT29" s="830"/>
      <c r="AU29" s="830" t="s">
        <v>548</v>
      </c>
      <c r="AV29" s="830"/>
      <c r="AW29" s="830"/>
      <c r="AX29" s="830"/>
      <c r="AY29" s="830"/>
      <c r="AZ29" s="831" t="s">
        <v>548</v>
      </c>
      <c r="BA29" s="832"/>
      <c r="BB29" s="832"/>
      <c r="BC29" s="832"/>
      <c r="BD29" s="833"/>
      <c r="BE29" s="834"/>
      <c r="BF29" s="834"/>
      <c r="BG29" s="834"/>
      <c r="BH29" s="834"/>
      <c r="BI29" s="835"/>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326</v>
      </c>
      <c r="R30" s="784"/>
      <c r="S30" s="784"/>
      <c r="T30" s="784"/>
      <c r="U30" s="784"/>
      <c r="V30" s="784">
        <v>322</v>
      </c>
      <c r="W30" s="784"/>
      <c r="X30" s="784"/>
      <c r="Y30" s="784"/>
      <c r="Z30" s="784"/>
      <c r="AA30" s="784">
        <v>4</v>
      </c>
      <c r="AB30" s="784"/>
      <c r="AC30" s="784"/>
      <c r="AD30" s="784"/>
      <c r="AE30" s="785"/>
      <c r="AF30" s="786">
        <v>4</v>
      </c>
      <c r="AG30" s="787"/>
      <c r="AH30" s="787"/>
      <c r="AI30" s="787"/>
      <c r="AJ30" s="788"/>
      <c r="AK30" s="836">
        <v>68</v>
      </c>
      <c r="AL30" s="830"/>
      <c r="AM30" s="830"/>
      <c r="AN30" s="830"/>
      <c r="AO30" s="830"/>
      <c r="AP30" s="830" t="s">
        <v>548</v>
      </c>
      <c r="AQ30" s="830"/>
      <c r="AR30" s="830"/>
      <c r="AS30" s="830"/>
      <c r="AT30" s="830"/>
      <c r="AU30" s="830" t="s">
        <v>548</v>
      </c>
      <c r="AV30" s="830"/>
      <c r="AW30" s="830"/>
      <c r="AX30" s="830"/>
      <c r="AY30" s="830"/>
      <c r="AZ30" s="831" t="s">
        <v>548</v>
      </c>
      <c r="BA30" s="832"/>
      <c r="BB30" s="832"/>
      <c r="BC30" s="832"/>
      <c r="BD30" s="833"/>
      <c r="BE30" s="834"/>
      <c r="BF30" s="834"/>
      <c r="BG30" s="834"/>
      <c r="BH30" s="834"/>
      <c r="BI30" s="835"/>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571</v>
      </c>
      <c r="R31" s="784"/>
      <c r="S31" s="784"/>
      <c r="T31" s="784"/>
      <c r="U31" s="784"/>
      <c r="V31" s="784">
        <v>510</v>
      </c>
      <c r="W31" s="784"/>
      <c r="X31" s="784"/>
      <c r="Y31" s="784"/>
      <c r="Z31" s="784"/>
      <c r="AA31" s="784">
        <v>61</v>
      </c>
      <c r="AB31" s="784"/>
      <c r="AC31" s="784"/>
      <c r="AD31" s="784"/>
      <c r="AE31" s="785"/>
      <c r="AF31" s="786">
        <v>1443</v>
      </c>
      <c r="AG31" s="787"/>
      <c r="AH31" s="787"/>
      <c r="AI31" s="787"/>
      <c r="AJ31" s="788"/>
      <c r="AK31" s="836" t="s">
        <v>562</v>
      </c>
      <c r="AL31" s="830"/>
      <c r="AM31" s="830"/>
      <c r="AN31" s="830"/>
      <c r="AO31" s="830"/>
      <c r="AP31" s="830">
        <v>776</v>
      </c>
      <c r="AQ31" s="830"/>
      <c r="AR31" s="830"/>
      <c r="AS31" s="830"/>
      <c r="AT31" s="830"/>
      <c r="AU31" s="830">
        <v>22</v>
      </c>
      <c r="AV31" s="830"/>
      <c r="AW31" s="830"/>
      <c r="AX31" s="830"/>
      <c r="AY31" s="830"/>
      <c r="AZ31" s="831" t="s">
        <v>548</v>
      </c>
      <c r="BA31" s="832"/>
      <c r="BB31" s="832"/>
      <c r="BC31" s="832"/>
      <c r="BD31" s="833"/>
      <c r="BE31" s="834" t="s">
        <v>392</v>
      </c>
      <c r="BF31" s="834"/>
      <c r="BG31" s="834"/>
      <c r="BH31" s="834"/>
      <c r="BI31" s="835"/>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839</v>
      </c>
      <c r="R32" s="784"/>
      <c r="S32" s="784"/>
      <c r="T32" s="784"/>
      <c r="U32" s="784"/>
      <c r="V32" s="784">
        <v>806</v>
      </c>
      <c r="W32" s="784"/>
      <c r="X32" s="784"/>
      <c r="Y32" s="784"/>
      <c r="Z32" s="784"/>
      <c r="AA32" s="784">
        <v>33</v>
      </c>
      <c r="AB32" s="784"/>
      <c r="AC32" s="784"/>
      <c r="AD32" s="784"/>
      <c r="AE32" s="785"/>
      <c r="AF32" s="786">
        <v>103</v>
      </c>
      <c r="AG32" s="787"/>
      <c r="AH32" s="787"/>
      <c r="AI32" s="787"/>
      <c r="AJ32" s="788"/>
      <c r="AK32" s="836">
        <v>478</v>
      </c>
      <c r="AL32" s="830"/>
      <c r="AM32" s="830"/>
      <c r="AN32" s="830"/>
      <c r="AO32" s="830"/>
      <c r="AP32" s="830">
        <v>4370</v>
      </c>
      <c r="AQ32" s="830"/>
      <c r="AR32" s="830"/>
      <c r="AS32" s="830"/>
      <c r="AT32" s="830"/>
      <c r="AU32" s="830">
        <v>3492</v>
      </c>
      <c r="AV32" s="830"/>
      <c r="AW32" s="830"/>
      <c r="AX32" s="830"/>
      <c r="AY32" s="830"/>
      <c r="AZ32" s="831" t="s">
        <v>548</v>
      </c>
      <c r="BA32" s="832"/>
      <c r="BB32" s="832"/>
      <c r="BC32" s="832"/>
      <c r="BD32" s="833"/>
      <c r="BE32" s="834" t="s">
        <v>392</v>
      </c>
      <c r="BF32" s="834"/>
      <c r="BG32" s="834"/>
      <c r="BH32" s="834"/>
      <c r="BI32" s="835"/>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299</v>
      </c>
      <c r="R33" s="784"/>
      <c r="S33" s="784"/>
      <c r="T33" s="784"/>
      <c r="U33" s="784"/>
      <c r="V33" s="784">
        <v>312</v>
      </c>
      <c r="W33" s="784"/>
      <c r="X33" s="784"/>
      <c r="Y33" s="784"/>
      <c r="Z33" s="784"/>
      <c r="AA33" s="784">
        <v>-12</v>
      </c>
      <c r="AB33" s="784"/>
      <c r="AC33" s="784"/>
      <c r="AD33" s="784"/>
      <c r="AE33" s="785"/>
      <c r="AF33" s="786">
        <v>4</v>
      </c>
      <c r="AG33" s="787"/>
      <c r="AH33" s="787"/>
      <c r="AI33" s="787"/>
      <c r="AJ33" s="788"/>
      <c r="AK33" s="836">
        <v>238</v>
      </c>
      <c r="AL33" s="830"/>
      <c r="AM33" s="830"/>
      <c r="AN33" s="830"/>
      <c r="AO33" s="830"/>
      <c r="AP33" s="830">
        <v>1868</v>
      </c>
      <c r="AQ33" s="830"/>
      <c r="AR33" s="830"/>
      <c r="AS33" s="830"/>
      <c r="AT33" s="830"/>
      <c r="AU33" s="830">
        <v>1868</v>
      </c>
      <c r="AV33" s="830"/>
      <c r="AW33" s="830"/>
      <c r="AX33" s="830"/>
      <c r="AY33" s="830"/>
      <c r="AZ33" s="831" t="s">
        <v>548</v>
      </c>
      <c r="BA33" s="832"/>
      <c r="BB33" s="832"/>
      <c r="BC33" s="832"/>
      <c r="BD33" s="833"/>
      <c r="BE33" s="834" t="s">
        <v>395</v>
      </c>
      <c r="BF33" s="834"/>
      <c r="BG33" s="834"/>
      <c r="BH33" s="834"/>
      <c r="BI33" s="835"/>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6"/>
      <c r="AL34" s="830"/>
      <c r="AM34" s="830"/>
      <c r="AN34" s="830"/>
      <c r="AO34" s="830"/>
      <c r="AP34" s="830"/>
      <c r="AQ34" s="830"/>
      <c r="AR34" s="830"/>
      <c r="AS34" s="830"/>
      <c r="AT34" s="830"/>
      <c r="AU34" s="830"/>
      <c r="AV34" s="830"/>
      <c r="AW34" s="830"/>
      <c r="AX34" s="830"/>
      <c r="AY34" s="830"/>
      <c r="AZ34" s="837"/>
      <c r="BA34" s="837"/>
      <c r="BB34" s="837"/>
      <c r="BC34" s="837"/>
      <c r="BD34" s="837"/>
      <c r="BE34" s="834"/>
      <c r="BF34" s="834"/>
      <c r="BG34" s="834"/>
      <c r="BH34" s="834"/>
      <c r="BI34" s="835"/>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6"/>
      <c r="AL35" s="830"/>
      <c r="AM35" s="830"/>
      <c r="AN35" s="830"/>
      <c r="AO35" s="830"/>
      <c r="AP35" s="830"/>
      <c r="AQ35" s="830"/>
      <c r="AR35" s="830"/>
      <c r="AS35" s="830"/>
      <c r="AT35" s="830"/>
      <c r="AU35" s="830"/>
      <c r="AV35" s="830"/>
      <c r="AW35" s="830"/>
      <c r="AX35" s="830"/>
      <c r="AY35" s="830"/>
      <c r="AZ35" s="837"/>
      <c r="BA35" s="837"/>
      <c r="BB35" s="837"/>
      <c r="BC35" s="837"/>
      <c r="BD35" s="837"/>
      <c r="BE35" s="834"/>
      <c r="BF35" s="834"/>
      <c r="BG35" s="834"/>
      <c r="BH35" s="834"/>
      <c r="BI35" s="835"/>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6"/>
      <c r="AL36" s="830"/>
      <c r="AM36" s="830"/>
      <c r="AN36" s="830"/>
      <c r="AO36" s="830"/>
      <c r="AP36" s="830"/>
      <c r="AQ36" s="830"/>
      <c r="AR36" s="830"/>
      <c r="AS36" s="830"/>
      <c r="AT36" s="830"/>
      <c r="AU36" s="830"/>
      <c r="AV36" s="830"/>
      <c r="AW36" s="830"/>
      <c r="AX36" s="830"/>
      <c r="AY36" s="830"/>
      <c r="AZ36" s="837"/>
      <c r="BA36" s="837"/>
      <c r="BB36" s="837"/>
      <c r="BC36" s="837"/>
      <c r="BD36" s="837"/>
      <c r="BE36" s="834"/>
      <c r="BF36" s="834"/>
      <c r="BG36" s="834"/>
      <c r="BH36" s="834"/>
      <c r="BI36" s="835"/>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6"/>
      <c r="AL37" s="830"/>
      <c r="AM37" s="830"/>
      <c r="AN37" s="830"/>
      <c r="AO37" s="830"/>
      <c r="AP37" s="830"/>
      <c r="AQ37" s="830"/>
      <c r="AR37" s="830"/>
      <c r="AS37" s="830"/>
      <c r="AT37" s="830"/>
      <c r="AU37" s="830"/>
      <c r="AV37" s="830"/>
      <c r="AW37" s="830"/>
      <c r="AX37" s="830"/>
      <c r="AY37" s="830"/>
      <c r="AZ37" s="837"/>
      <c r="BA37" s="837"/>
      <c r="BB37" s="837"/>
      <c r="BC37" s="837"/>
      <c r="BD37" s="837"/>
      <c r="BE37" s="834"/>
      <c r="BF37" s="834"/>
      <c r="BG37" s="834"/>
      <c r="BH37" s="834"/>
      <c r="BI37" s="835"/>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6"/>
      <c r="AL38" s="830"/>
      <c r="AM38" s="830"/>
      <c r="AN38" s="830"/>
      <c r="AO38" s="830"/>
      <c r="AP38" s="830"/>
      <c r="AQ38" s="830"/>
      <c r="AR38" s="830"/>
      <c r="AS38" s="830"/>
      <c r="AT38" s="830"/>
      <c r="AU38" s="830"/>
      <c r="AV38" s="830"/>
      <c r="AW38" s="830"/>
      <c r="AX38" s="830"/>
      <c r="AY38" s="830"/>
      <c r="AZ38" s="837"/>
      <c r="BA38" s="837"/>
      <c r="BB38" s="837"/>
      <c r="BC38" s="837"/>
      <c r="BD38" s="837"/>
      <c r="BE38" s="834"/>
      <c r="BF38" s="834"/>
      <c r="BG38" s="834"/>
      <c r="BH38" s="834"/>
      <c r="BI38" s="835"/>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6"/>
      <c r="AL39" s="830"/>
      <c r="AM39" s="830"/>
      <c r="AN39" s="830"/>
      <c r="AO39" s="830"/>
      <c r="AP39" s="830"/>
      <c r="AQ39" s="830"/>
      <c r="AR39" s="830"/>
      <c r="AS39" s="830"/>
      <c r="AT39" s="830"/>
      <c r="AU39" s="830"/>
      <c r="AV39" s="830"/>
      <c r="AW39" s="830"/>
      <c r="AX39" s="830"/>
      <c r="AY39" s="830"/>
      <c r="AZ39" s="837"/>
      <c r="BA39" s="837"/>
      <c r="BB39" s="837"/>
      <c r="BC39" s="837"/>
      <c r="BD39" s="837"/>
      <c r="BE39" s="834"/>
      <c r="BF39" s="834"/>
      <c r="BG39" s="834"/>
      <c r="BH39" s="834"/>
      <c r="BI39" s="835"/>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6"/>
      <c r="AL40" s="830"/>
      <c r="AM40" s="830"/>
      <c r="AN40" s="830"/>
      <c r="AO40" s="830"/>
      <c r="AP40" s="830"/>
      <c r="AQ40" s="830"/>
      <c r="AR40" s="830"/>
      <c r="AS40" s="830"/>
      <c r="AT40" s="830"/>
      <c r="AU40" s="830"/>
      <c r="AV40" s="830"/>
      <c r="AW40" s="830"/>
      <c r="AX40" s="830"/>
      <c r="AY40" s="830"/>
      <c r="AZ40" s="837"/>
      <c r="BA40" s="837"/>
      <c r="BB40" s="837"/>
      <c r="BC40" s="837"/>
      <c r="BD40" s="837"/>
      <c r="BE40" s="834"/>
      <c r="BF40" s="834"/>
      <c r="BG40" s="834"/>
      <c r="BH40" s="834"/>
      <c r="BI40" s="835"/>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6"/>
      <c r="AL41" s="830"/>
      <c r="AM41" s="830"/>
      <c r="AN41" s="830"/>
      <c r="AO41" s="830"/>
      <c r="AP41" s="830"/>
      <c r="AQ41" s="830"/>
      <c r="AR41" s="830"/>
      <c r="AS41" s="830"/>
      <c r="AT41" s="830"/>
      <c r="AU41" s="830"/>
      <c r="AV41" s="830"/>
      <c r="AW41" s="830"/>
      <c r="AX41" s="830"/>
      <c r="AY41" s="830"/>
      <c r="AZ41" s="837"/>
      <c r="BA41" s="837"/>
      <c r="BB41" s="837"/>
      <c r="BC41" s="837"/>
      <c r="BD41" s="837"/>
      <c r="BE41" s="834"/>
      <c r="BF41" s="834"/>
      <c r="BG41" s="834"/>
      <c r="BH41" s="834"/>
      <c r="BI41" s="835"/>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6"/>
      <c r="AL42" s="830"/>
      <c r="AM42" s="830"/>
      <c r="AN42" s="830"/>
      <c r="AO42" s="830"/>
      <c r="AP42" s="830"/>
      <c r="AQ42" s="830"/>
      <c r="AR42" s="830"/>
      <c r="AS42" s="830"/>
      <c r="AT42" s="830"/>
      <c r="AU42" s="830"/>
      <c r="AV42" s="830"/>
      <c r="AW42" s="830"/>
      <c r="AX42" s="830"/>
      <c r="AY42" s="830"/>
      <c r="AZ42" s="837"/>
      <c r="BA42" s="837"/>
      <c r="BB42" s="837"/>
      <c r="BC42" s="837"/>
      <c r="BD42" s="837"/>
      <c r="BE42" s="834"/>
      <c r="BF42" s="834"/>
      <c r="BG42" s="834"/>
      <c r="BH42" s="834"/>
      <c r="BI42" s="835"/>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6"/>
      <c r="AL43" s="830"/>
      <c r="AM43" s="830"/>
      <c r="AN43" s="830"/>
      <c r="AO43" s="830"/>
      <c r="AP43" s="830"/>
      <c r="AQ43" s="830"/>
      <c r="AR43" s="830"/>
      <c r="AS43" s="830"/>
      <c r="AT43" s="830"/>
      <c r="AU43" s="830"/>
      <c r="AV43" s="830"/>
      <c r="AW43" s="830"/>
      <c r="AX43" s="830"/>
      <c r="AY43" s="830"/>
      <c r="AZ43" s="837"/>
      <c r="BA43" s="837"/>
      <c r="BB43" s="837"/>
      <c r="BC43" s="837"/>
      <c r="BD43" s="837"/>
      <c r="BE43" s="834"/>
      <c r="BF43" s="834"/>
      <c r="BG43" s="834"/>
      <c r="BH43" s="834"/>
      <c r="BI43" s="835"/>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6"/>
      <c r="AL44" s="830"/>
      <c r="AM44" s="830"/>
      <c r="AN44" s="830"/>
      <c r="AO44" s="830"/>
      <c r="AP44" s="830"/>
      <c r="AQ44" s="830"/>
      <c r="AR44" s="830"/>
      <c r="AS44" s="830"/>
      <c r="AT44" s="830"/>
      <c r="AU44" s="830"/>
      <c r="AV44" s="830"/>
      <c r="AW44" s="830"/>
      <c r="AX44" s="830"/>
      <c r="AY44" s="830"/>
      <c r="AZ44" s="837"/>
      <c r="BA44" s="837"/>
      <c r="BB44" s="837"/>
      <c r="BC44" s="837"/>
      <c r="BD44" s="837"/>
      <c r="BE44" s="834"/>
      <c r="BF44" s="834"/>
      <c r="BG44" s="834"/>
      <c r="BH44" s="834"/>
      <c r="BI44" s="835"/>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6"/>
      <c r="AL45" s="830"/>
      <c r="AM45" s="830"/>
      <c r="AN45" s="830"/>
      <c r="AO45" s="830"/>
      <c r="AP45" s="830"/>
      <c r="AQ45" s="830"/>
      <c r="AR45" s="830"/>
      <c r="AS45" s="830"/>
      <c r="AT45" s="830"/>
      <c r="AU45" s="830"/>
      <c r="AV45" s="830"/>
      <c r="AW45" s="830"/>
      <c r="AX45" s="830"/>
      <c r="AY45" s="830"/>
      <c r="AZ45" s="837"/>
      <c r="BA45" s="837"/>
      <c r="BB45" s="837"/>
      <c r="BC45" s="837"/>
      <c r="BD45" s="837"/>
      <c r="BE45" s="834"/>
      <c r="BF45" s="834"/>
      <c r="BG45" s="834"/>
      <c r="BH45" s="834"/>
      <c r="BI45" s="835"/>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6"/>
      <c r="AL46" s="830"/>
      <c r="AM46" s="830"/>
      <c r="AN46" s="830"/>
      <c r="AO46" s="830"/>
      <c r="AP46" s="830"/>
      <c r="AQ46" s="830"/>
      <c r="AR46" s="830"/>
      <c r="AS46" s="830"/>
      <c r="AT46" s="830"/>
      <c r="AU46" s="830"/>
      <c r="AV46" s="830"/>
      <c r="AW46" s="830"/>
      <c r="AX46" s="830"/>
      <c r="AY46" s="830"/>
      <c r="AZ46" s="837"/>
      <c r="BA46" s="837"/>
      <c r="BB46" s="837"/>
      <c r="BC46" s="837"/>
      <c r="BD46" s="837"/>
      <c r="BE46" s="834"/>
      <c r="BF46" s="834"/>
      <c r="BG46" s="834"/>
      <c r="BH46" s="834"/>
      <c r="BI46" s="835"/>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6"/>
      <c r="AL47" s="830"/>
      <c r="AM47" s="830"/>
      <c r="AN47" s="830"/>
      <c r="AO47" s="830"/>
      <c r="AP47" s="830"/>
      <c r="AQ47" s="830"/>
      <c r="AR47" s="830"/>
      <c r="AS47" s="830"/>
      <c r="AT47" s="830"/>
      <c r="AU47" s="830"/>
      <c r="AV47" s="830"/>
      <c r="AW47" s="830"/>
      <c r="AX47" s="830"/>
      <c r="AY47" s="830"/>
      <c r="AZ47" s="837"/>
      <c r="BA47" s="837"/>
      <c r="BB47" s="837"/>
      <c r="BC47" s="837"/>
      <c r="BD47" s="837"/>
      <c r="BE47" s="834"/>
      <c r="BF47" s="834"/>
      <c r="BG47" s="834"/>
      <c r="BH47" s="834"/>
      <c r="BI47" s="835"/>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6"/>
      <c r="AL48" s="830"/>
      <c r="AM48" s="830"/>
      <c r="AN48" s="830"/>
      <c r="AO48" s="830"/>
      <c r="AP48" s="830"/>
      <c r="AQ48" s="830"/>
      <c r="AR48" s="830"/>
      <c r="AS48" s="830"/>
      <c r="AT48" s="830"/>
      <c r="AU48" s="830"/>
      <c r="AV48" s="830"/>
      <c r="AW48" s="830"/>
      <c r="AX48" s="830"/>
      <c r="AY48" s="830"/>
      <c r="AZ48" s="837"/>
      <c r="BA48" s="837"/>
      <c r="BB48" s="837"/>
      <c r="BC48" s="837"/>
      <c r="BD48" s="837"/>
      <c r="BE48" s="834"/>
      <c r="BF48" s="834"/>
      <c r="BG48" s="834"/>
      <c r="BH48" s="834"/>
      <c r="BI48" s="835"/>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6"/>
      <c r="AL49" s="830"/>
      <c r="AM49" s="830"/>
      <c r="AN49" s="830"/>
      <c r="AO49" s="830"/>
      <c r="AP49" s="830"/>
      <c r="AQ49" s="830"/>
      <c r="AR49" s="830"/>
      <c r="AS49" s="830"/>
      <c r="AT49" s="830"/>
      <c r="AU49" s="830"/>
      <c r="AV49" s="830"/>
      <c r="AW49" s="830"/>
      <c r="AX49" s="830"/>
      <c r="AY49" s="830"/>
      <c r="AZ49" s="837"/>
      <c r="BA49" s="837"/>
      <c r="BB49" s="837"/>
      <c r="BC49" s="837"/>
      <c r="BD49" s="837"/>
      <c r="BE49" s="834"/>
      <c r="BF49" s="834"/>
      <c r="BG49" s="834"/>
      <c r="BH49" s="834"/>
      <c r="BI49" s="835"/>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8"/>
      <c r="R50" s="839"/>
      <c r="S50" s="839"/>
      <c r="T50" s="839"/>
      <c r="U50" s="839"/>
      <c r="V50" s="839"/>
      <c r="W50" s="839"/>
      <c r="X50" s="839"/>
      <c r="Y50" s="839"/>
      <c r="Z50" s="839"/>
      <c r="AA50" s="839"/>
      <c r="AB50" s="839"/>
      <c r="AC50" s="839"/>
      <c r="AD50" s="839"/>
      <c r="AE50" s="840"/>
      <c r="AF50" s="786"/>
      <c r="AG50" s="787"/>
      <c r="AH50" s="787"/>
      <c r="AI50" s="787"/>
      <c r="AJ50" s="788"/>
      <c r="AK50" s="842"/>
      <c r="AL50" s="839"/>
      <c r="AM50" s="839"/>
      <c r="AN50" s="839"/>
      <c r="AO50" s="839"/>
      <c r="AP50" s="839"/>
      <c r="AQ50" s="839"/>
      <c r="AR50" s="839"/>
      <c r="AS50" s="839"/>
      <c r="AT50" s="839"/>
      <c r="AU50" s="839"/>
      <c r="AV50" s="839"/>
      <c r="AW50" s="839"/>
      <c r="AX50" s="839"/>
      <c r="AY50" s="839"/>
      <c r="AZ50" s="841"/>
      <c r="BA50" s="841"/>
      <c r="BB50" s="841"/>
      <c r="BC50" s="841"/>
      <c r="BD50" s="841"/>
      <c r="BE50" s="834"/>
      <c r="BF50" s="834"/>
      <c r="BG50" s="834"/>
      <c r="BH50" s="834"/>
      <c r="BI50" s="835"/>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8"/>
      <c r="R51" s="839"/>
      <c r="S51" s="839"/>
      <c r="T51" s="839"/>
      <c r="U51" s="839"/>
      <c r="V51" s="839"/>
      <c r="W51" s="839"/>
      <c r="X51" s="839"/>
      <c r="Y51" s="839"/>
      <c r="Z51" s="839"/>
      <c r="AA51" s="839"/>
      <c r="AB51" s="839"/>
      <c r="AC51" s="839"/>
      <c r="AD51" s="839"/>
      <c r="AE51" s="840"/>
      <c r="AF51" s="786"/>
      <c r="AG51" s="787"/>
      <c r="AH51" s="787"/>
      <c r="AI51" s="787"/>
      <c r="AJ51" s="788"/>
      <c r="AK51" s="842"/>
      <c r="AL51" s="839"/>
      <c r="AM51" s="839"/>
      <c r="AN51" s="839"/>
      <c r="AO51" s="839"/>
      <c r="AP51" s="839"/>
      <c r="AQ51" s="839"/>
      <c r="AR51" s="839"/>
      <c r="AS51" s="839"/>
      <c r="AT51" s="839"/>
      <c r="AU51" s="839"/>
      <c r="AV51" s="839"/>
      <c r="AW51" s="839"/>
      <c r="AX51" s="839"/>
      <c r="AY51" s="839"/>
      <c r="AZ51" s="841"/>
      <c r="BA51" s="841"/>
      <c r="BB51" s="841"/>
      <c r="BC51" s="841"/>
      <c r="BD51" s="841"/>
      <c r="BE51" s="834"/>
      <c r="BF51" s="834"/>
      <c r="BG51" s="834"/>
      <c r="BH51" s="834"/>
      <c r="BI51" s="835"/>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8"/>
      <c r="R52" s="839"/>
      <c r="S52" s="839"/>
      <c r="T52" s="839"/>
      <c r="U52" s="839"/>
      <c r="V52" s="839"/>
      <c r="W52" s="839"/>
      <c r="X52" s="839"/>
      <c r="Y52" s="839"/>
      <c r="Z52" s="839"/>
      <c r="AA52" s="839"/>
      <c r="AB52" s="839"/>
      <c r="AC52" s="839"/>
      <c r="AD52" s="839"/>
      <c r="AE52" s="840"/>
      <c r="AF52" s="786"/>
      <c r="AG52" s="787"/>
      <c r="AH52" s="787"/>
      <c r="AI52" s="787"/>
      <c r="AJ52" s="788"/>
      <c r="AK52" s="842"/>
      <c r="AL52" s="839"/>
      <c r="AM52" s="839"/>
      <c r="AN52" s="839"/>
      <c r="AO52" s="839"/>
      <c r="AP52" s="839"/>
      <c r="AQ52" s="839"/>
      <c r="AR52" s="839"/>
      <c r="AS52" s="839"/>
      <c r="AT52" s="839"/>
      <c r="AU52" s="839"/>
      <c r="AV52" s="839"/>
      <c r="AW52" s="839"/>
      <c r="AX52" s="839"/>
      <c r="AY52" s="839"/>
      <c r="AZ52" s="841"/>
      <c r="BA52" s="841"/>
      <c r="BB52" s="841"/>
      <c r="BC52" s="841"/>
      <c r="BD52" s="841"/>
      <c r="BE52" s="834"/>
      <c r="BF52" s="834"/>
      <c r="BG52" s="834"/>
      <c r="BH52" s="834"/>
      <c r="BI52" s="835"/>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8"/>
      <c r="R53" s="839"/>
      <c r="S53" s="839"/>
      <c r="T53" s="839"/>
      <c r="U53" s="839"/>
      <c r="V53" s="839"/>
      <c r="W53" s="839"/>
      <c r="X53" s="839"/>
      <c r="Y53" s="839"/>
      <c r="Z53" s="839"/>
      <c r="AA53" s="839"/>
      <c r="AB53" s="839"/>
      <c r="AC53" s="839"/>
      <c r="AD53" s="839"/>
      <c r="AE53" s="840"/>
      <c r="AF53" s="786"/>
      <c r="AG53" s="787"/>
      <c r="AH53" s="787"/>
      <c r="AI53" s="787"/>
      <c r="AJ53" s="788"/>
      <c r="AK53" s="842"/>
      <c r="AL53" s="839"/>
      <c r="AM53" s="839"/>
      <c r="AN53" s="839"/>
      <c r="AO53" s="839"/>
      <c r="AP53" s="839"/>
      <c r="AQ53" s="839"/>
      <c r="AR53" s="839"/>
      <c r="AS53" s="839"/>
      <c r="AT53" s="839"/>
      <c r="AU53" s="839"/>
      <c r="AV53" s="839"/>
      <c r="AW53" s="839"/>
      <c r="AX53" s="839"/>
      <c r="AY53" s="839"/>
      <c r="AZ53" s="841"/>
      <c r="BA53" s="841"/>
      <c r="BB53" s="841"/>
      <c r="BC53" s="841"/>
      <c r="BD53" s="841"/>
      <c r="BE53" s="834"/>
      <c r="BF53" s="834"/>
      <c r="BG53" s="834"/>
      <c r="BH53" s="834"/>
      <c r="BI53" s="835"/>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8"/>
      <c r="R54" s="839"/>
      <c r="S54" s="839"/>
      <c r="T54" s="839"/>
      <c r="U54" s="839"/>
      <c r="V54" s="839"/>
      <c r="W54" s="839"/>
      <c r="X54" s="839"/>
      <c r="Y54" s="839"/>
      <c r="Z54" s="839"/>
      <c r="AA54" s="839"/>
      <c r="AB54" s="839"/>
      <c r="AC54" s="839"/>
      <c r="AD54" s="839"/>
      <c r="AE54" s="840"/>
      <c r="AF54" s="786"/>
      <c r="AG54" s="787"/>
      <c r="AH54" s="787"/>
      <c r="AI54" s="787"/>
      <c r="AJ54" s="788"/>
      <c r="AK54" s="842"/>
      <c r="AL54" s="839"/>
      <c r="AM54" s="839"/>
      <c r="AN54" s="839"/>
      <c r="AO54" s="839"/>
      <c r="AP54" s="839"/>
      <c r="AQ54" s="839"/>
      <c r="AR54" s="839"/>
      <c r="AS54" s="839"/>
      <c r="AT54" s="839"/>
      <c r="AU54" s="839"/>
      <c r="AV54" s="839"/>
      <c r="AW54" s="839"/>
      <c r="AX54" s="839"/>
      <c r="AY54" s="839"/>
      <c r="AZ54" s="841"/>
      <c r="BA54" s="841"/>
      <c r="BB54" s="841"/>
      <c r="BC54" s="841"/>
      <c r="BD54" s="841"/>
      <c r="BE54" s="834"/>
      <c r="BF54" s="834"/>
      <c r="BG54" s="834"/>
      <c r="BH54" s="834"/>
      <c r="BI54" s="835"/>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8"/>
      <c r="R55" s="839"/>
      <c r="S55" s="839"/>
      <c r="T55" s="839"/>
      <c r="U55" s="839"/>
      <c r="V55" s="839"/>
      <c r="W55" s="839"/>
      <c r="X55" s="839"/>
      <c r="Y55" s="839"/>
      <c r="Z55" s="839"/>
      <c r="AA55" s="839"/>
      <c r="AB55" s="839"/>
      <c r="AC55" s="839"/>
      <c r="AD55" s="839"/>
      <c r="AE55" s="840"/>
      <c r="AF55" s="786"/>
      <c r="AG55" s="787"/>
      <c r="AH55" s="787"/>
      <c r="AI55" s="787"/>
      <c r="AJ55" s="788"/>
      <c r="AK55" s="842"/>
      <c r="AL55" s="839"/>
      <c r="AM55" s="839"/>
      <c r="AN55" s="839"/>
      <c r="AO55" s="839"/>
      <c r="AP55" s="839"/>
      <c r="AQ55" s="839"/>
      <c r="AR55" s="839"/>
      <c r="AS55" s="839"/>
      <c r="AT55" s="839"/>
      <c r="AU55" s="839"/>
      <c r="AV55" s="839"/>
      <c r="AW55" s="839"/>
      <c r="AX55" s="839"/>
      <c r="AY55" s="839"/>
      <c r="AZ55" s="841"/>
      <c r="BA55" s="841"/>
      <c r="BB55" s="841"/>
      <c r="BC55" s="841"/>
      <c r="BD55" s="841"/>
      <c r="BE55" s="834"/>
      <c r="BF55" s="834"/>
      <c r="BG55" s="834"/>
      <c r="BH55" s="834"/>
      <c r="BI55" s="835"/>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8"/>
      <c r="R56" s="839"/>
      <c r="S56" s="839"/>
      <c r="T56" s="839"/>
      <c r="U56" s="839"/>
      <c r="V56" s="839"/>
      <c r="W56" s="839"/>
      <c r="X56" s="839"/>
      <c r="Y56" s="839"/>
      <c r="Z56" s="839"/>
      <c r="AA56" s="839"/>
      <c r="AB56" s="839"/>
      <c r="AC56" s="839"/>
      <c r="AD56" s="839"/>
      <c r="AE56" s="840"/>
      <c r="AF56" s="786"/>
      <c r="AG56" s="787"/>
      <c r="AH56" s="787"/>
      <c r="AI56" s="787"/>
      <c r="AJ56" s="788"/>
      <c r="AK56" s="842"/>
      <c r="AL56" s="839"/>
      <c r="AM56" s="839"/>
      <c r="AN56" s="839"/>
      <c r="AO56" s="839"/>
      <c r="AP56" s="839"/>
      <c r="AQ56" s="839"/>
      <c r="AR56" s="839"/>
      <c r="AS56" s="839"/>
      <c r="AT56" s="839"/>
      <c r="AU56" s="839"/>
      <c r="AV56" s="839"/>
      <c r="AW56" s="839"/>
      <c r="AX56" s="839"/>
      <c r="AY56" s="839"/>
      <c r="AZ56" s="841"/>
      <c r="BA56" s="841"/>
      <c r="BB56" s="841"/>
      <c r="BC56" s="841"/>
      <c r="BD56" s="841"/>
      <c r="BE56" s="834"/>
      <c r="BF56" s="834"/>
      <c r="BG56" s="834"/>
      <c r="BH56" s="834"/>
      <c r="BI56" s="835"/>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8"/>
      <c r="R57" s="839"/>
      <c r="S57" s="839"/>
      <c r="T57" s="839"/>
      <c r="U57" s="839"/>
      <c r="V57" s="839"/>
      <c r="W57" s="839"/>
      <c r="X57" s="839"/>
      <c r="Y57" s="839"/>
      <c r="Z57" s="839"/>
      <c r="AA57" s="839"/>
      <c r="AB57" s="839"/>
      <c r="AC57" s="839"/>
      <c r="AD57" s="839"/>
      <c r="AE57" s="840"/>
      <c r="AF57" s="786"/>
      <c r="AG57" s="787"/>
      <c r="AH57" s="787"/>
      <c r="AI57" s="787"/>
      <c r="AJ57" s="788"/>
      <c r="AK57" s="842"/>
      <c r="AL57" s="839"/>
      <c r="AM57" s="839"/>
      <c r="AN57" s="839"/>
      <c r="AO57" s="839"/>
      <c r="AP57" s="839"/>
      <c r="AQ57" s="839"/>
      <c r="AR57" s="839"/>
      <c r="AS57" s="839"/>
      <c r="AT57" s="839"/>
      <c r="AU57" s="839"/>
      <c r="AV57" s="839"/>
      <c r="AW57" s="839"/>
      <c r="AX57" s="839"/>
      <c r="AY57" s="839"/>
      <c r="AZ57" s="841"/>
      <c r="BA57" s="841"/>
      <c r="BB57" s="841"/>
      <c r="BC57" s="841"/>
      <c r="BD57" s="841"/>
      <c r="BE57" s="834"/>
      <c r="BF57" s="834"/>
      <c r="BG57" s="834"/>
      <c r="BH57" s="834"/>
      <c r="BI57" s="835"/>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8"/>
      <c r="R58" s="839"/>
      <c r="S58" s="839"/>
      <c r="T58" s="839"/>
      <c r="U58" s="839"/>
      <c r="V58" s="839"/>
      <c r="W58" s="839"/>
      <c r="X58" s="839"/>
      <c r="Y58" s="839"/>
      <c r="Z58" s="839"/>
      <c r="AA58" s="839"/>
      <c r="AB58" s="839"/>
      <c r="AC58" s="839"/>
      <c r="AD58" s="839"/>
      <c r="AE58" s="840"/>
      <c r="AF58" s="786"/>
      <c r="AG58" s="787"/>
      <c r="AH58" s="787"/>
      <c r="AI58" s="787"/>
      <c r="AJ58" s="788"/>
      <c r="AK58" s="842"/>
      <c r="AL58" s="839"/>
      <c r="AM58" s="839"/>
      <c r="AN58" s="839"/>
      <c r="AO58" s="839"/>
      <c r="AP58" s="839"/>
      <c r="AQ58" s="839"/>
      <c r="AR58" s="839"/>
      <c r="AS58" s="839"/>
      <c r="AT58" s="839"/>
      <c r="AU58" s="839"/>
      <c r="AV58" s="839"/>
      <c r="AW58" s="839"/>
      <c r="AX58" s="839"/>
      <c r="AY58" s="839"/>
      <c r="AZ58" s="841"/>
      <c r="BA58" s="841"/>
      <c r="BB58" s="841"/>
      <c r="BC58" s="841"/>
      <c r="BD58" s="841"/>
      <c r="BE58" s="834"/>
      <c r="BF58" s="834"/>
      <c r="BG58" s="834"/>
      <c r="BH58" s="834"/>
      <c r="BI58" s="835"/>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8"/>
      <c r="R59" s="839"/>
      <c r="S59" s="839"/>
      <c r="T59" s="839"/>
      <c r="U59" s="839"/>
      <c r="V59" s="839"/>
      <c r="W59" s="839"/>
      <c r="X59" s="839"/>
      <c r="Y59" s="839"/>
      <c r="Z59" s="839"/>
      <c r="AA59" s="839"/>
      <c r="AB59" s="839"/>
      <c r="AC59" s="839"/>
      <c r="AD59" s="839"/>
      <c r="AE59" s="840"/>
      <c r="AF59" s="786"/>
      <c r="AG59" s="787"/>
      <c r="AH59" s="787"/>
      <c r="AI59" s="787"/>
      <c r="AJ59" s="788"/>
      <c r="AK59" s="842"/>
      <c r="AL59" s="839"/>
      <c r="AM59" s="839"/>
      <c r="AN59" s="839"/>
      <c r="AO59" s="839"/>
      <c r="AP59" s="839"/>
      <c r="AQ59" s="839"/>
      <c r="AR59" s="839"/>
      <c r="AS59" s="839"/>
      <c r="AT59" s="839"/>
      <c r="AU59" s="839"/>
      <c r="AV59" s="839"/>
      <c r="AW59" s="839"/>
      <c r="AX59" s="839"/>
      <c r="AY59" s="839"/>
      <c r="AZ59" s="841"/>
      <c r="BA59" s="841"/>
      <c r="BB59" s="841"/>
      <c r="BC59" s="841"/>
      <c r="BD59" s="841"/>
      <c r="BE59" s="834"/>
      <c r="BF59" s="834"/>
      <c r="BG59" s="834"/>
      <c r="BH59" s="834"/>
      <c r="BI59" s="835"/>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8"/>
      <c r="R60" s="839"/>
      <c r="S60" s="839"/>
      <c r="T60" s="839"/>
      <c r="U60" s="839"/>
      <c r="V60" s="839"/>
      <c r="W60" s="839"/>
      <c r="X60" s="839"/>
      <c r="Y60" s="839"/>
      <c r="Z60" s="839"/>
      <c r="AA60" s="839"/>
      <c r="AB60" s="839"/>
      <c r="AC60" s="839"/>
      <c r="AD60" s="839"/>
      <c r="AE60" s="840"/>
      <c r="AF60" s="786"/>
      <c r="AG60" s="787"/>
      <c r="AH60" s="787"/>
      <c r="AI60" s="787"/>
      <c r="AJ60" s="788"/>
      <c r="AK60" s="842"/>
      <c r="AL60" s="839"/>
      <c r="AM60" s="839"/>
      <c r="AN60" s="839"/>
      <c r="AO60" s="839"/>
      <c r="AP60" s="839"/>
      <c r="AQ60" s="839"/>
      <c r="AR60" s="839"/>
      <c r="AS60" s="839"/>
      <c r="AT60" s="839"/>
      <c r="AU60" s="839"/>
      <c r="AV60" s="839"/>
      <c r="AW60" s="839"/>
      <c r="AX60" s="839"/>
      <c r="AY60" s="839"/>
      <c r="AZ60" s="841"/>
      <c r="BA60" s="841"/>
      <c r="BB60" s="841"/>
      <c r="BC60" s="841"/>
      <c r="BD60" s="841"/>
      <c r="BE60" s="834"/>
      <c r="BF60" s="834"/>
      <c r="BG60" s="834"/>
      <c r="BH60" s="834"/>
      <c r="BI60" s="835"/>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8"/>
      <c r="R61" s="839"/>
      <c r="S61" s="839"/>
      <c r="T61" s="839"/>
      <c r="U61" s="839"/>
      <c r="V61" s="839"/>
      <c r="W61" s="839"/>
      <c r="X61" s="839"/>
      <c r="Y61" s="839"/>
      <c r="Z61" s="839"/>
      <c r="AA61" s="839"/>
      <c r="AB61" s="839"/>
      <c r="AC61" s="839"/>
      <c r="AD61" s="839"/>
      <c r="AE61" s="840"/>
      <c r="AF61" s="786"/>
      <c r="AG61" s="787"/>
      <c r="AH61" s="787"/>
      <c r="AI61" s="787"/>
      <c r="AJ61" s="788"/>
      <c r="AK61" s="842"/>
      <c r="AL61" s="839"/>
      <c r="AM61" s="839"/>
      <c r="AN61" s="839"/>
      <c r="AO61" s="839"/>
      <c r="AP61" s="839"/>
      <c r="AQ61" s="839"/>
      <c r="AR61" s="839"/>
      <c r="AS61" s="839"/>
      <c r="AT61" s="839"/>
      <c r="AU61" s="839"/>
      <c r="AV61" s="839"/>
      <c r="AW61" s="839"/>
      <c r="AX61" s="839"/>
      <c r="AY61" s="839"/>
      <c r="AZ61" s="841"/>
      <c r="BA61" s="841"/>
      <c r="BB61" s="841"/>
      <c r="BC61" s="841"/>
      <c r="BD61" s="841"/>
      <c r="BE61" s="834"/>
      <c r="BF61" s="834"/>
      <c r="BG61" s="834"/>
      <c r="BH61" s="834"/>
      <c r="BI61" s="835"/>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8"/>
      <c r="R62" s="839"/>
      <c r="S62" s="839"/>
      <c r="T62" s="839"/>
      <c r="U62" s="839"/>
      <c r="V62" s="839"/>
      <c r="W62" s="839"/>
      <c r="X62" s="839"/>
      <c r="Y62" s="839"/>
      <c r="Z62" s="839"/>
      <c r="AA62" s="839"/>
      <c r="AB62" s="839"/>
      <c r="AC62" s="839"/>
      <c r="AD62" s="839"/>
      <c r="AE62" s="840"/>
      <c r="AF62" s="786"/>
      <c r="AG62" s="787"/>
      <c r="AH62" s="787"/>
      <c r="AI62" s="787"/>
      <c r="AJ62" s="788"/>
      <c r="AK62" s="842"/>
      <c r="AL62" s="839"/>
      <c r="AM62" s="839"/>
      <c r="AN62" s="839"/>
      <c r="AO62" s="839"/>
      <c r="AP62" s="839"/>
      <c r="AQ62" s="839"/>
      <c r="AR62" s="839"/>
      <c r="AS62" s="839"/>
      <c r="AT62" s="839"/>
      <c r="AU62" s="839"/>
      <c r="AV62" s="839"/>
      <c r="AW62" s="839"/>
      <c r="AX62" s="839"/>
      <c r="AY62" s="839"/>
      <c r="AZ62" s="841"/>
      <c r="BA62" s="841"/>
      <c r="BB62" s="841"/>
      <c r="BC62" s="841"/>
      <c r="BD62" s="841"/>
      <c r="BE62" s="834"/>
      <c r="BF62" s="834"/>
      <c r="BG62" s="834"/>
      <c r="BH62" s="834"/>
      <c r="BI62" s="835"/>
      <c r="BJ62" s="850"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397</v>
      </c>
      <c r="C63" s="790"/>
      <c r="D63" s="790"/>
      <c r="E63" s="790"/>
      <c r="F63" s="790"/>
      <c r="G63" s="790"/>
      <c r="H63" s="790"/>
      <c r="I63" s="790"/>
      <c r="J63" s="790"/>
      <c r="K63" s="790"/>
      <c r="L63" s="790"/>
      <c r="M63" s="790"/>
      <c r="N63" s="790"/>
      <c r="O63" s="790"/>
      <c r="P63" s="791"/>
      <c r="Q63" s="843"/>
      <c r="R63" s="844"/>
      <c r="S63" s="844"/>
      <c r="T63" s="844"/>
      <c r="U63" s="844"/>
      <c r="V63" s="844"/>
      <c r="W63" s="844"/>
      <c r="X63" s="844"/>
      <c r="Y63" s="844"/>
      <c r="Z63" s="844"/>
      <c r="AA63" s="844"/>
      <c r="AB63" s="844"/>
      <c r="AC63" s="844"/>
      <c r="AD63" s="844"/>
      <c r="AE63" s="845"/>
      <c r="AF63" s="846">
        <v>1934</v>
      </c>
      <c r="AG63" s="847"/>
      <c r="AH63" s="847"/>
      <c r="AI63" s="847"/>
      <c r="AJ63" s="848"/>
      <c r="AK63" s="849"/>
      <c r="AL63" s="844"/>
      <c r="AM63" s="844"/>
      <c r="AN63" s="844"/>
      <c r="AO63" s="844"/>
      <c r="AP63" s="847">
        <v>7014</v>
      </c>
      <c r="AQ63" s="847"/>
      <c r="AR63" s="847"/>
      <c r="AS63" s="847"/>
      <c r="AT63" s="847"/>
      <c r="AU63" s="847">
        <v>5382</v>
      </c>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7" t="s">
        <v>383</v>
      </c>
      <c r="AG66" s="815"/>
      <c r="AH66" s="815"/>
      <c r="AI66" s="815"/>
      <c r="AJ66" s="858"/>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18"/>
      <c r="AH67" s="818"/>
      <c r="AI67" s="818"/>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2">
      <c r="A68" s="236">
        <v>1</v>
      </c>
      <c r="B68" s="872" t="s">
        <v>549</v>
      </c>
      <c r="C68" s="873"/>
      <c r="D68" s="873"/>
      <c r="E68" s="873"/>
      <c r="F68" s="873"/>
      <c r="G68" s="873"/>
      <c r="H68" s="873"/>
      <c r="I68" s="873"/>
      <c r="J68" s="873"/>
      <c r="K68" s="873"/>
      <c r="L68" s="873"/>
      <c r="M68" s="873"/>
      <c r="N68" s="873"/>
      <c r="O68" s="873"/>
      <c r="P68" s="874"/>
      <c r="Q68" s="875">
        <v>2144</v>
      </c>
      <c r="R68" s="869"/>
      <c r="S68" s="869"/>
      <c r="T68" s="869"/>
      <c r="U68" s="869"/>
      <c r="V68" s="869">
        <v>2082</v>
      </c>
      <c r="W68" s="869"/>
      <c r="X68" s="869"/>
      <c r="Y68" s="869"/>
      <c r="Z68" s="869"/>
      <c r="AA68" s="869">
        <v>62</v>
      </c>
      <c r="AB68" s="869"/>
      <c r="AC68" s="869"/>
      <c r="AD68" s="869"/>
      <c r="AE68" s="869"/>
      <c r="AF68" s="869">
        <v>62</v>
      </c>
      <c r="AG68" s="869"/>
      <c r="AH68" s="869"/>
      <c r="AI68" s="869"/>
      <c r="AJ68" s="869"/>
      <c r="AK68" s="869" t="s">
        <v>548</v>
      </c>
      <c r="AL68" s="869"/>
      <c r="AM68" s="869"/>
      <c r="AN68" s="869"/>
      <c r="AO68" s="869"/>
      <c r="AP68" s="869">
        <v>762</v>
      </c>
      <c r="AQ68" s="869"/>
      <c r="AR68" s="869"/>
      <c r="AS68" s="869"/>
      <c r="AT68" s="869"/>
      <c r="AU68" s="869">
        <v>184</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2">
      <c r="A69" s="238">
        <v>2</v>
      </c>
      <c r="B69" s="876" t="s">
        <v>550</v>
      </c>
      <c r="C69" s="877"/>
      <c r="D69" s="877"/>
      <c r="E69" s="877"/>
      <c r="F69" s="877"/>
      <c r="G69" s="877"/>
      <c r="H69" s="877"/>
      <c r="I69" s="877"/>
      <c r="J69" s="877"/>
      <c r="K69" s="877"/>
      <c r="L69" s="877"/>
      <c r="M69" s="877"/>
      <c r="N69" s="877"/>
      <c r="O69" s="877"/>
      <c r="P69" s="878"/>
      <c r="Q69" s="879">
        <v>5048</v>
      </c>
      <c r="R69" s="830"/>
      <c r="S69" s="830"/>
      <c r="T69" s="830"/>
      <c r="U69" s="830"/>
      <c r="V69" s="830">
        <v>4653</v>
      </c>
      <c r="W69" s="830"/>
      <c r="X69" s="830"/>
      <c r="Y69" s="830"/>
      <c r="Z69" s="830"/>
      <c r="AA69" s="830">
        <v>395</v>
      </c>
      <c r="AB69" s="830"/>
      <c r="AC69" s="830"/>
      <c r="AD69" s="830"/>
      <c r="AE69" s="830"/>
      <c r="AF69" s="830">
        <v>395</v>
      </c>
      <c r="AG69" s="830"/>
      <c r="AH69" s="830"/>
      <c r="AI69" s="830"/>
      <c r="AJ69" s="830"/>
      <c r="AK69" s="830" t="s">
        <v>548</v>
      </c>
      <c r="AL69" s="830"/>
      <c r="AM69" s="830"/>
      <c r="AN69" s="830"/>
      <c r="AO69" s="830"/>
      <c r="AP69" s="830">
        <v>5337</v>
      </c>
      <c r="AQ69" s="830"/>
      <c r="AR69" s="830"/>
      <c r="AS69" s="830"/>
      <c r="AT69" s="830"/>
      <c r="AU69" s="830">
        <v>91</v>
      </c>
      <c r="AV69" s="830"/>
      <c r="AW69" s="830"/>
      <c r="AX69" s="830"/>
      <c r="AY69" s="830"/>
      <c r="AZ69" s="834"/>
      <c r="BA69" s="834"/>
      <c r="BB69" s="834"/>
      <c r="BC69" s="834"/>
      <c r="BD69" s="835"/>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2">
      <c r="A70" s="238">
        <v>3</v>
      </c>
      <c r="B70" s="876" t="s">
        <v>551</v>
      </c>
      <c r="C70" s="877"/>
      <c r="D70" s="877"/>
      <c r="E70" s="877"/>
      <c r="F70" s="877"/>
      <c r="G70" s="877"/>
      <c r="H70" s="877"/>
      <c r="I70" s="877"/>
      <c r="J70" s="877"/>
      <c r="K70" s="877"/>
      <c r="L70" s="877"/>
      <c r="M70" s="877"/>
      <c r="N70" s="877"/>
      <c r="O70" s="877"/>
      <c r="P70" s="878"/>
      <c r="Q70" s="879">
        <v>7869</v>
      </c>
      <c r="R70" s="830"/>
      <c r="S70" s="830"/>
      <c r="T70" s="830"/>
      <c r="U70" s="830"/>
      <c r="V70" s="830">
        <v>7783</v>
      </c>
      <c r="W70" s="830"/>
      <c r="X70" s="830"/>
      <c r="Y70" s="830"/>
      <c r="Z70" s="830"/>
      <c r="AA70" s="830">
        <v>86</v>
      </c>
      <c r="AB70" s="830"/>
      <c r="AC70" s="830"/>
      <c r="AD70" s="830"/>
      <c r="AE70" s="830"/>
      <c r="AF70" s="830">
        <v>86</v>
      </c>
      <c r="AG70" s="830"/>
      <c r="AH70" s="830"/>
      <c r="AI70" s="830"/>
      <c r="AJ70" s="830"/>
      <c r="AK70" s="830">
        <v>52</v>
      </c>
      <c r="AL70" s="830"/>
      <c r="AM70" s="830"/>
      <c r="AN70" s="830"/>
      <c r="AO70" s="830"/>
      <c r="AP70" s="830" t="s">
        <v>548</v>
      </c>
      <c r="AQ70" s="830"/>
      <c r="AR70" s="830"/>
      <c r="AS70" s="830"/>
      <c r="AT70" s="830"/>
      <c r="AU70" s="830" t="s">
        <v>548</v>
      </c>
      <c r="AV70" s="830"/>
      <c r="AW70" s="830"/>
      <c r="AX70" s="830"/>
      <c r="AY70" s="830"/>
      <c r="AZ70" s="834"/>
      <c r="BA70" s="834"/>
      <c r="BB70" s="834"/>
      <c r="BC70" s="834"/>
      <c r="BD70" s="835"/>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2">
      <c r="A71" s="238">
        <v>4</v>
      </c>
      <c r="B71" s="876" t="s">
        <v>552</v>
      </c>
      <c r="C71" s="877"/>
      <c r="D71" s="877"/>
      <c r="E71" s="877"/>
      <c r="F71" s="877"/>
      <c r="G71" s="877"/>
      <c r="H71" s="877"/>
      <c r="I71" s="877"/>
      <c r="J71" s="877"/>
      <c r="K71" s="877"/>
      <c r="L71" s="877"/>
      <c r="M71" s="877"/>
      <c r="N71" s="877"/>
      <c r="O71" s="877"/>
      <c r="P71" s="878"/>
      <c r="Q71" s="879">
        <v>43</v>
      </c>
      <c r="R71" s="830"/>
      <c r="S71" s="830"/>
      <c r="T71" s="830"/>
      <c r="U71" s="830"/>
      <c r="V71" s="830">
        <v>38</v>
      </c>
      <c r="W71" s="830"/>
      <c r="X71" s="830"/>
      <c r="Y71" s="830"/>
      <c r="Z71" s="830"/>
      <c r="AA71" s="830">
        <v>5</v>
      </c>
      <c r="AB71" s="830"/>
      <c r="AC71" s="830"/>
      <c r="AD71" s="830"/>
      <c r="AE71" s="830"/>
      <c r="AF71" s="830">
        <v>5</v>
      </c>
      <c r="AG71" s="830"/>
      <c r="AH71" s="830"/>
      <c r="AI71" s="830"/>
      <c r="AJ71" s="830"/>
      <c r="AK71" s="830">
        <v>26</v>
      </c>
      <c r="AL71" s="830"/>
      <c r="AM71" s="830"/>
      <c r="AN71" s="830"/>
      <c r="AO71" s="830"/>
      <c r="AP71" s="880" t="s">
        <v>548</v>
      </c>
      <c r="AQ71" s="881"/>
      <c r="AR71" s="881"/>
      <c r="AS71" s="881"/>
      <c r="AT71" s="836"/>
      <c r="AU71" s="880" t="s">
        <v>548</v>
      </c>
      <c r="AV71" s="881"/>
      <c r="AW71" s="881"/>
      <c r="AX71" s="881"/>
      <c r="AY71" s="836"/>
      <c r="AZ71" s="834"/>
      <c r="BA71" s="834"/>
      <c r="BB71" s="834"/>
      <c r="BC71" s="834"/>
      <c r="BD71" s="835"/>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2">
      <c r="A72" s="238">
        <v>5</v>
      </c>
      <c r="B72" s="876" t="s">
        <v>553</v>
      </c>
      <c r="C72" s="877"/>
      <c r="D72" s="877"/>
      <c r="E72" s="877"/>
      <c r="F72" s="877"/>
      <c r="G72" s="877"/>
      <c r="H72" s="877"/>
      <c r="I72" s="877"/>
      <c r="J72" s="877"/>
      <c r="K72" s="877"/>
      <c r="L72" s="877"/>
      <c r="M72" s="877"/>
      <c r="N72" s="877"/>
      <c r="O72" s="877"/>
      <c r="P72" s="878"/>
      <c r="Q72" s="879">
        <v>369</v>
      </c>
      <c r="R72" s="830"/>
      <c r="S72" s="830"/>
      <c r="T72" s="830"/>
      <c r="U72" s="830"/>
      <c r="V72" s="830">
        <v>358</v>
      </c>
      <c r="W72" s="830"/>
      <c r="X72" s="830"/>
      <c r="Y72" s="830"/>
      <c r="Z72" s="830"/>
      <c r="AA72" s="830">
        <v>11</v>
      </c>
      <c r="AB72" s="830"/>
      <c r="AC72" s="830"/>
      <c r="AD72" s="830"/>
      <c r="AE72" s="830"/>
      <c r="AF72" s="830">
        <v>11</v>
      </c>
      <c r="AG72" s="830"/>
      <c r="AH72" s="830"/>
      <c r="AI72" s="830"/>
      <c r="AJ72" s="830"/>
      <c r="AK72" s="830">
        <v>249</v>
      </c>
      <c r="AL72" s="830"/>
      <c r="AM72" s="830"/>
      <c r="AN72" s="830"/>
      <c r="AO72" s="830"/>
      <c r="AP72" s="880" t="s">
        <v>548</v>
      </c>
      <c r="AQ72" s="881"/>
      <c r="AR72" s="881"/>
      <c r="AS72" s="881"/>
      <c r="AT72" s="836"/>
      <c r="AU72" s="880" t="s">
        <v>548</v>
      </c>
      <c r="AV72" s="881"/>
      <c r="AW72" s="881"/>
      <c r="AX72" s="881"/>
      <c r="AY72" s="836"/>
      <c r="AZ72" s="834"/>
      <c r="BA72" s="834"/>
      <c r="BB72" s="834"/>
      <c r="BC72" s="834"/>
      <c r="BD72" s="835"/>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2">
      <c r="A73" s="238">
        <v>6</v>
      </c>
      <c r="B73" s="876" t="s">
        <v>554</v>
      </c>
      <c r="C73" s="877"/>
      <c r="D73" s="877"/>
      <c r="E73" s="877"/>
      <c r="F73" s="877"/>
      <c r="G73" s="877"/>
      <c r="H73" s="877"/>
      <c r="I73" s="877"/>
      <c r="J73" s="877"/>
      <c r="K73" s="877"/>
      <c r="L73" s="877"/>
      <c r="M73" s="877"/>
      <c r="N73" s="877"/>
      <c r="O73" s="877"/>
      <c r="P73" s="878"/>
      <c r="Q73" s="879">
        <v>241808</v>
      </c>
      <c r="R73" s="830"/>
      <c r="S73" s="830"/>
      <c r="T73" s="830"/>
      <c r="U73" s="830"/>
      <c r="V73" s="830">
        <v>236655</v>
      </c>
      <c r="W73" s="830"/>
      <c r="X73" s="830"/>
      <c r="Y73" s="830"/>
      <c r="Z73" s="830"/>
      <c r="AA73" s="830">
        <v>5153</v>
      </c>
      <c r="AB73" s="830"/>
      <c r="AC73" s="830"/>
      <c r="AD73" s="830"/>
      <c r="AE73" s="830"/>
      <c r="AF73" s="830">
        <v>5153</v>
      </c>
      <c r="AG73" s="830"/>
      <c r="AH73" s="830"/>
      <c r="AI73" s="830"/>
      <c r="AJ73" s="830"/>
      <c r="AK73" s="830">
        <v>5058</v>
      </c>
      <c r="AL73" s="830"/>
      <c r="AM73" s="830"/>
      <c r="AN73" s="830"/>
      <c r="AO73" s="830"/>
      <c r="AP73" s="880" t="s">
        <v>548</v>
      </c>
      <c r="AQ73" s="881"/>
      <c r="AR73" s="881"/>
      <c r="AS73" s="881"/>
      <c r="AT73" s="836"/>
      <c r="AU73" s="880" t="s">
        <v>548</v>
      </c>
      <c r="AV73" s="881"/>
      <c r="AW73" s="881"/>
      <c r="AX73" s="881"/>
      <c r="AY73" s="836"/>
      <c r="AZ73" s="834"/>
      <c r="BA73" s="834"/>
      <c r="BB73" s="834"/>
      <c r="BC73" s="834"/>
      <c r="BD73" s="835"/>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2">
      <c r="A74" s="238">
        <v>7</v>
      </c>
      <c r="B74" s="876"/>
      <c r="C74" s="877"/>
      <c r="D74" s="877"/>
      <c r="E74" s="877"/>
      <c r="F74" s="877"/>
      <c r="G74" s="877"/>
      <c r="H74" s="877"/>
      <c r="I74" s="877"/>
      <c r="J74" s="877"/>
      <c r="K74" s="877"/>
      <c r="L74" s="877"/>
      <c r="M74" s="877"/>
      <c r="N74" s="877"/>
      <c r="O74" s="877"/>
      <c r="P74" s="878"/>
      <c r="Q74" s="879"/>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4"/>
      <c r="BA74" s="834"/>
      <c r="BB74" s="834"/>
      <c r="BC74" s="834"/>
      <c r="BD74" s="835"/>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2">
      <c r="A75" s="238">
        <v>8</v>
      </c>
      <c r="B75" s="876"/>
      <c r="C75" s="877"/>
      <c r="D75" s="877"/>
      <c r="E75" s="877"/>
      <c r="F75" s="877"/>
      <c r="G75" s="877"/>
      <c r="H75" s="877"/>
      <c r="I75" s="877"/>
      <c r="J75" s="877"/>
      <c r="K75" s="877"/>
      <c r="L75" s="877"/>
      <c r="M75" s="877"/>
      <c r="N75" s="877"/>
      <c r="O75" s="877"/>
      <c r="P75" s="878"/>
      <c r="Q75" s="882"/>
      <c r="R75" s="881"/>
      <c r="S75" s="881"/>
      <c r="T75" s="881"/>
      <c r="U75" s="836"/>
      <c r="V75" s="880"/>
      <c r="W75" s="881"/>
      <c r="X75" s="881"/>
      <c r="Y75" s="881"/>
      <c r="Z75" s="836"/>
      <c r="AA75" s="880"/>
      <c r="AB75" s="881"/>
      <c r="AC75" s="881"/>
      <c r="AD75" s="881"/>
      <c r="AE75" s="836"/>
      <c r="AF75" s="880"/>
      <c r="AG75" s="881"/>
      <c r="AH75" s="881"/>
      <c r="AI75" s="881"/>
      <c r="AJ75" s="836"/>
      <c r="AK75" s="880"/>
      <c r="AL75" s="881"/>
      <c r="AM75" s="881"/>
      <c r="AN75" s="881"/>
      <c r="AO75" s="836"/>
      <c r="AP75" s="880"/>
      <c r="AQ75" s="881"/>
      <c r="AR75" s="881"/>
      <c r="AS75" s="881"/>
      <c r="AT75" s="836"/>
      <c r="AU75" s="880"/>
      <c r="AV75" s="881"/>
      <c r="AW75" s="881"/>
      <c r="AX75" s="881"/>
      <c r="AY75" s="836"/>
      <c r="AZ75" s="834"/>
      <c r="BA75" s="834"/>
      <c r="BB75" s="834"/>
      <c r="BC75" s="834"/>
      <c r="BD75" s="835"/>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2">
      <c r="A76" s="238">
        <v>9</v>
      </c>
      <c r="B76" s="876"/>
      <c r="C76" s="877"/>
      <c r="D76" s="877"/>
      <c r="E76" s="877"/>
      <c r="F76" s="877"/>
      <c r="G76" s="877"/>
      <c r="H76" s="877"/>
      <c r="I76" s="877"/>
      <c r="J76" s="877"/>
      <c r="K76" s="877"/>
      <c r="L76" s="877"/>
      <c r="M76" s="877"/>
      <c r="N76" s="877"/>
      <c r="O76" s="877"/>
      <c r="P76" s="878"/>
      <c r="Q76" s="882"/>
      <c r="R76" s="881"/>
      <c r="S76" s="881"/>
      <c r="T76" s="881"/>
      <c r="U76" s="836"/>
      <c r="V76" s="880"/>
      <c r="W76" s="881"/>
      <c r="X76" s="881"/>
      <c r="Y76" s="881"/>
      <c r="Z76" s="836"/>
      <c r="AA76" s="880"/>
      <c r="AB76" s="881"/>
      <c r="AC76" s="881"/>
      <c r="AD76" s="881"/>
      <c r="AE76" s="836"/>
      <c r="AF76" s="880"/>
      <c r="AG76" s="881"/>
      <c r="AH76" s="881"/>
      <c r="AI76" s="881"/>
      <c r="AJ76" s="836"/>
      <c r="AK76" s="880"/>
      <c r="AL76" s="881"/>
      <c r="AM76" s="881"/>
      <c r="AN76" s="881"/>
      <c r="AO76" s="836"/>
      <c r="AP76" s="880"/>
      <c r="AQ76" s="881"/>
      <c r="AR76" s="881"/>
      <c r="AS76" s="881"/>
      <c r="AT76" s="836"/>
      <c r="AU76" s="880"/>
      <c r="AV76" s="881"/>
      <c r="AW76" s="881"/>
      <c r="AX76" s="881"/>
      <c r="AY76" s="836"/>
      <c r="AZ76" s="834"/>
      <c r="BA76" s="834"/>
      <c r="BB76" s="834"/>
      <c r="BC76" s="834"/>
      <c r="BD76" s="835"/>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2">
      <c r="A77" s="238">
        <v>10</v>
      </c>
      <c r="B77" s="876"/>
      <c r="C77" s="877"/>
      <c r="D77" s="877"/>
      <c r="E77" s="877"/>
      <c r="F77" s="877"/>
      <c r="G77" s="877"/>
      <c r="H77" s="877"/>
      <c r="I77" s="877"/>
      <c r="J77" s="877"/>
      <c r="K77" s="877"/>
      <c r="L77" s="877"/>
      <c r="M77" s="877"/>
      <c r="N77" s="877"/>
      <c r="O77" s="877"/>
      <c r="P77" s="878"/>
      <c r="Q77" s="882"/>
      <c r="R77" s="881"/>
      <c r="S77" s="881"/>
      <c r="T77" s="881"/>
      <c r="U77" s="836"/>
      <c r="V77" s="880"/>
      <c r="W77" s="881"/>
      <c r="X77" s="881"/>
      <c r="Y77" s="881"/>
      <c r="Z77" s="836"/>
      <c r="AA77" s="880"/>
      <c r="AB77" s="881"/>
      <c r="AC77" s="881"/>
      <c r="AD77" s="881"/>
      <c r="AE77" s="836"/>
      <c r="AF77" s="880"/>
      <c r="AG77" s="881"/>
      <c r="AH77" s="881"/>
      <c r="AI77" s="881"/>
      <c r="AJ77" s="836"/>
      <c r="AK77" s="880"/>
      <c r="AL77" s="881"/>
      <c r="AM77" s="881"/>
      <c r="AN77" s="881"/>
      <c r="AO77" s="836"/>
      <c r="AP77" s="880"/>
      <c r="AQ77" s="881"/>
      <c r="AR77" s="881"/>
      <c r="AS77" s="881"/>
      <c r="AT77" s="836"/>
      <c r="AU77" s="880"/>
      <c r="AV77" s="881"/>
      <c r="AW77" s="881"/>
      <c r="AX77" s="881"/>
      <c r="AY77" s="836"/>
      <c r="AZ77" s="834"/>
      <c r="BA77" s="834"/>
      <c r="BB77" s="834"/>
      <c r="BC77" s="834"/>
      <c r="BD77" s="835"/>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2">
      <c r="A78" s="238">
        <v>11</v>
      </c>
      <c r="B78" s="876"/>
      <c r="C78" s="877"/>
      <c r="D78" s="877"/>
      <c r="E78" s="877"/>
      <c r="F78" s="877"/>
      <c r="G78" s="877"/>
      <c r="H78" s="877"/>
      <c r="I78" s="877"/>
      <c r="J78" s="877"/>
      <c r="K78" s="877"/>
      <c r="L78" s="877"/>
      <c r="M78" s="877"/>
      <c r="N78" s="877"/>
      <c r="O78" s="877"/>
      <c r="P78" s="878"/>
      <c r="Q78" s="87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4"/>
      <c r="BA78" s="834"/>
      <c r="BB78" s="834"/>
      <c r="BC78" s="834"/>
      <c r="BD78" s="835"/>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2">
      <c r="A79" s="238">
        <v>12</v>
      </c>
      <c r="B79" s="876"/>
      <c r="C79" s="877"/>
      <c r="D79" s="877"/>
      <c r="E79" s="877"/>
      <c r="F79" s="877"/>
      <c r="G79" s="877"/>
      <c r="H79" s="877"/>
      <c r="I79" s="877"/>
      <c r="J79" s="877"/>
      <c r="K79" s="877"/>
      <c r="L79" s="877"/>
      <c r="M79" s="877"/>
      <c r="N79" s="877"/>
      <c r="O79" s="877"/>
      <c r="P79" s="878"/>
      <c r="Q79" s="879"/>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4"/>
      <c r="BA79" s="834"/>
      <c r="BB79" s="834"/>
      <c r="BC79" s="834"/>
      <c r="BD79" s="835"/>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2">
      <c r="A80" s="238">
        <v>13</v>
      </c>
      <c r="B80" s="876"/>
      <c r="C80" s="877"/>
      <c r="D80" s="877"/>
      <c r="E80" s="877"/>
      <c r="F80" s="877"/>
      <c r="G80" s="877"/>
      <c r="H80" s="877"/>
      <c r="I80" s="877"/>
      <c r="J80" s="877"/>
      <c r="K80" s="877"/>
      <c r="L80" s="877"/>
      <c r="M80" s="877"/>
      <c r="N80" s="877"/>
      <c r="O80" s="877"/>
      <c r="P80" s="878"/>
      <c r="Q80" s="87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4"/>
      <c r="BA80" s="834"/>
      <c r="BB80" s="834"/>
      <c r="BC80" s="834"/>
      <c r="BD80" s="835"/>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2">
      <c r="A81" s="238">
        <v>14</v>
      </c>
      <c r="B81" s="876"/>
      <c r="C81" s="877"/>
      <c r="D81" s="877"/>
      <c r="E81" s="877"/>
      <c r="F81" s="877"/>
      <c r="G81" s="877"/>
      <c r="H81" s="877"/>
      <c r="I81" s="877"/>
      <c r="J81" s="877"/>
      <c r="K81" s="877"/>
      <c r="L81" s="877"/>
      <c r="M81" s="877"/>
      <c r="N81" s="877"/>
      <c r="O81" s="877"/>
      <c r="P81" s="878"/>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4"/>
      <c r="BA81" s="834"/>
      <c r="BB81" s="834"/>
      <c r="BC81" s="834"/>
      <c r="BD81" s="835"/>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2">
      <c r="A82" s="238">
        <v>15</v>
      </c>
      <c r="B82" s="876"/>
      <c r="C82" s="877"/>
      <c r="D82" s="877"/>
      <c r="E82" s="877"/>
      <c r="F82" s="877"/>
      <c r="G82" s="877"/>
      <c r="H82" s="877"/>
      <c r="I82" s="877"/>
      <c r="J82" s="877"/>
      <c r="K82" s="877"/>
      <c r="L82" s="877"/>
      <c r="M82" s="877"/>
      <c r="N82" s="877"/>
      <c r="O82" s="877"/>
      <c r="P82" s="878"/>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4"/>
      <c r="BA82" s="834"/>
      <c r="BB82" s="834"/>
      <c r="BC82" s="834"/>
      <c r="BD82" s="835"/>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2">
      <c r="A83" s="238">
        <v>16</v>
      </c>
      <c r="B83" s="876"/>
      <c r="C83" s="877"/>
      <c r="D83" s="877"/>
      <c r="E83" s="877"/>
      <c r="F83" s="877"/>
      <c r="G83" s="877"/>
      <c r="H83" s="877"/>
      <c r="I83" s="877"/>
      <c r="J83" s="877"/>
      <c r="K83" s="877"/>
      <c r="L83" s="877"/>
      <c r="M83" s="877"/>
      <c r="N83" s="877"/>
      <c r="O83" s="877"/>
      <c r="P83" s="878"/>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4"/>
      <c r="BA83" s="834"/>
      <c r="BB83" s="834"/>
      <c r="BC83" s="834"/>
      <c r="BD83" s="835"/>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2">
      <c r="A84" s="238">
        <v>17</v>
      </c>
      <c r="B84" s="876"/>
      <c r="C84" s="877"/>
      <c r="D84" s="877"/>
      <c r="E84" s="877"/>
      <c r="F84" s="877"/>
      <c r="G84" s="877"/>
      <c r="H84" s="877"/>
      <c r="I84" s="877"/>
      <c r="J84" s="877"/>
      <c r="K84" s="877"/>
      <c r="L84" s="877"/>
      <c r="M84" s="877"/>
      <c r="N84" s="877"/>
      <c r="O84" s="877"/>
      <c r="P84" s="878"/>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4"/>
      <c r="BA84" s="834"/>
      <c r="BB84" s="834"/>
      <c r="BC84" s="834"/>
      <c r="BD84" s="835"/>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2">
      <c r="A85" s="238">
        <v>18</v>
      </c>
      <c r="B85" s="876"/>
      <c r="C85" s="877"/>
      <c r="D85" s="877"/>
      <c r="E85" s="877"/>
      <c r="F85" s="877"/>
      <c r="G85" s="877"/>
      <c r="H85" s="877"/>
      <c r="I85" s="877"/>
      <c r="J85" s="877"/>
      <c r="K85" s="877"/>
      <c r="L85" s="877"/>
      <c r="M85" s="877"/>
      <c r="N85" s="877"/>
      <c r="O85" s="877"/>
      <c r="P85" s="878"/>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4"/>
      <c r="BA85" s="834"/>
      <c r="BB85" s="834"/>
      <c r="BC85" s="834"/>
      <c r="BD85" s="835"/>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2">
      <c r="A86" s="238">
        <v>19</v>
      </c>
      <c r="B86" s="876"/>
      <c r="C86" s="877"/>
      <c r="D86" s="877"/>
      <c r="E86" s="877"/>
      <c r="F86" s="877"/>
      <c r="G86" s="877"/>
      <c r="H86" s="877"/>
      <c r="I86" s="877"/>
      <c r="J86" s="877"/>
      <c r="K86" s="877"/>
      <c r="L86" s="877"/>
      <c r="M86" s="877"/>
      <c r="N86" s="877"/>
      <c r="O86" s="877"/>
      <c r="P86" s="878"/>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4"/>
      <c r="BA86" s="834"/>
      <c r="BB86" s="834"/>
      <c r="BC86" s="834"/>
      <c r="BD86" s="835"/>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2">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5">
      <c r="A88" s="240" t="s">
        <v>376</v>
      </c>
      <c r="B88" s="789" t="s">
        <v>401</v>
      </c>
      <c r="C88" s="790"/>
      <c r="D88" s="790"/>
      <c r="E88" s="790"/>
      <c r="F88" s="790"/>
      <c r="G88" s="790"/>
      <c r="H88" s="790"/>
      <c r="I88" s="790"/>
      <c r="J88" s="790"/>
      <c r="K88" s="790"/>
      <c r="L88" s="790"/>
      <c r="M88" s="790"/>
      <c r="N88" s="790"/>
      <c r="O88" s="790"/>
      <c r="P88" s="791"/>
      <c r="Q88" s="843"/>
      <c r="R88" s="844"/>
      <c r="S88" s="844"/>
      <c r="T88" s="844"/>
      <c r="U88" s="844"/>
      <c r="V88" s="844"/>
      <c r="W88" s="844"/>
      <c r="X88" s="844"/>
      <c r="Y88" s="844"/>
      <c r="Z88" s="844"/>
      <c r="AA88" s="844"/>
      <c r="AB88" s="844"/>
      <c r="AC88" s="844"/>
      <c r="AD88" s="844"/>
      <c r="AE88" s="844"/>
      <c r="AF88" s="847">
        <v>5712</v>
      </c>
      <c r="AG88" s="847"/>
      <c r="AH88" s="847"/>
      <c r="AI88" s="847"/>
      <c r="AJ88" s="847"/>
      <c r="AK88" s="844"/>
      <c r="AL88" s="844"/>
      <c r="AM88" s="844"/>
      <c r="AN88" s="844"/>
      <c r="AO88" s="844"/>
      <c r="AP88" s="847">
        <v>6099</v>
      </c>
      <c r="AQ88" s="847"/>
      <c r="AR88" s="847"/>
      <c r="AS88" s="847"/>
      <c r="AT88" s="847"/>
      <c r="AU88" s="847">
        <v>275</v>
      </c>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20</v>
      </c>
      <c r="CS102" s="855"/>
      <c r="CT102" s="855"/>
      <c r="CU102" s="855"/>
      <c r="CV102" s="894"/>
      <c r="CW102" s="893">
        <v>15</v>
      </c>
      <c r="CX102" s="855"/>
      <c r="CY102" s="855"/>
      <c r="CZ102" s="855"/>
      <c r="DA102" s="894"/>
      <c r="DB102" s="893" t="s">
        <v>561</v>
      </c>
      <c r="DC102" s="855"/>
      <c r="DD102" s="855"/>
      <c r="DE102" s="855"/>
      <c r="DF102" s="894"/>
      <c r="DG102" s="893" t="s">
        <v>561</v>
      </c>
      <c r="DH102" s="855"/>
      <c r="DI102" s="855"/>
      <c r="DJ102" s="855"/>
      <c r="DK102" s="894"/>
      <c r="DL102" s="893" t="s">
        <v>561</v>
      </c>
      <c r="DM102" s="855"/>
      <c r="DN102" s="855"/>
      <c r="DO102" s="855"/>
      <c r="DP102" s="894"/>
      <c r="DQ102" s="893" t="s">
        <v>561</v>
      </c>
      <c r="DR102" s="855"/>
      <c r="DS102" s="855"/>
      <c r="DT102" s="855"/>
      <c r="DU102" s="894"/>
      <c r="DV102" s="789"/>
      <c r="DW102" s="790"/>
      <c r="DX102" s="790"/>
      <c r="DY102" s="790"/>
      <c r="DZ102" s="91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403</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404</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0" t="s">
        <v>407</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408</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2">
      <c r="A109" s="91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410</v>
      </c>
      <c r="AB109" s="896"/>
      <c r="AC109" s="896"/>
      <c r="AD109" s="896"/>
      <c r="AE109" s="897"/>
      <c r="AF109" s="895" t="s">
        <v>411</v>
      </c>
      <c r="AG109" s="896"/>
      <c r="AH109" s="896"/>
      <c r="AI109" s="896"/>
      <c r="AJ109" s="897"/>
      <c r="AK109" s="895" t="s">
        <v>294</v>
      </c>
      <c r="AL109" s="896"/>
      <c r="AM109" s="896"/>
      <c r="AN109" s="896"/>
      <c r="AO109" s="897"/>
      <c r="AP109" s="895" t="s">
        <v>412</v>
      </c>
      <c r="AQ109" s="896"/>
      <c r="AR109" s="896"/>
      <c r="AS109" s="896"/>
      <c r="AT109" s="898"/>
      <c r="AU109" s="91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410</v>
      </c>
      <c r="BR109" s="896"/>
      <c r="BS109" s="896"/>
      <c r="BT109" s="896"/>
      <c r="BU109" s="897"/>
      <c r="BV109" s="895" t="s">
        <v>411</v>
      </c>
      <c r="BW109" s="896"/>
      <c r="BX109" s="896"/>
      <c r="BY109" s="896"/>
      <c r="BZ109" s="897"/>
      <c r="CA109" s="895" t="s">
        <v>294</v>
      </c>
      <c r="CB109" s="896"/>
      <c r="CC109" s="896"/>
      <c r="CD109" s="896"/>
      <c r="CE109" s="897"/>
      <c r="CF109" s="916" t="s">
        <v>412</v>
      </c>
      <c r="CG109" s="916"/>
      <c r="CH109" s="916"/>
      <c r="CI109" s="916"/>
      <c r="CJ109" s="916"/>
      <c r="CK109" s="895"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410</v>
      </c>
      <c r="DH109" s="896"/>
      <c r="DI109" s="896"/>
      <c r="DJ109" s="896"/>
      <c r="DK109" s="897"/>
      <c r="DL109" s="895" t="s">
        <v>411</v>
      </c>
      <c r="DM109" s="896"/>
      <c r="DN109" s="896"/>
      <c r="DO109" s="896"/>
      <c r="DP109" s="897"/>
      <c r="DQ109" s="895" t="s">
        <v>294</v>
      </c>
      <c r="DR109" s="896"/>
      <c r="DS109" s="896"/>
      <c r="DT109" s="896"/>
      <c r="DU109" s="897"/>
      <c r="DV109" s="895" t="s">
        <v>412</v>
      </c>
      <c r="DW109" s="896"/>
      <c r="DX109" s="896"/>
      <c r="DY109" s="896"/>
      <c r="DZ109" s="898"/>
    </row>
    <row r="110" spans="1:131" s="230" customFormat="1" ht="26.25" customHeight="1" x14ac:dyDescent="0.2">
      <c r="A110" s="899" t="s">
        <v>414</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894155</v>
      </c>
      <c r="AB110" s="903"/>
      <c r="AC110" s="903"/>
      <c r="AD110" s="903"/>
      <c r="AE110" s="904"/>
      <c r="AF110" s="905">
        <v>935212</v>
      </c>
      <c r="AG110" s="903"/>
      <c r="AH110" s="903"/>
      <c r="AI110" s="903"/>
      <c r="AJ110" s="904"/>
      <c r="AK110" s="905">
        <v>863204</v>
      </c>
      <c r="AL110" s="903"/>
      <c r="AM110" s="903"/>
      <c r="AN110" s="903"/>
      <c r="AO110" s="904"/>
      <c r="AP110" s="906">
        <v>13</v>
      </c>
      <c r="AQ110" s="907"/>
      <c r="AR110" s="907"/>
      <c r="AS110" s="907"/>
      <c r="AT110" s="908"/>
      <c r="AU110" s="909" t="s">
        <v>69</v>
      </c>
      <c r="AV110" s="910"/>
      <c r="AW110" s="910"/>
      <c r="AX110" s="910"/>
      <c r="AY110" s="910"/>
      <c r="AZ110" s="932" t="s">
        <v>415</v>
      </c>
      <c r="BA110" s="900"/>
      <c r="BB110" s="900"/>
      <c r="BC110" s="900"/>
      <c r="BD110" s="900"/>
      <c r="BE110" s="900"/>
      <c r="BF110" s="900"/>
      <c r="BG110" s="900"/>
      <c r="BH110" s="900"/>
      <c r="BI110" s="900"/>
      <c r="BJ110" s="900"/>
      <c r="BK110" s="900"/>
      <c r="BL110" s="900"/>
      <c r="BM110" s="900"/>
      <c r="BN110" s="900"/>
      <c r="BO110" s="900"/>
      <c r="BP110" s="901"/>
      <c r="BQ110" s="933">
        <v>6655843</v>
      </c>
      <c r="BR110" s="934"/>
      <c r="BS110" s="934"/>
      <c r="BT110" s="934"/>
      <c r="BU110" s="934"/>
      <c r="BV110" s="934">
        <v>6000113</v>
      </c>
      <c r="BW110" s="934"/>
      <c r="BX110" s="934"/>
      <c r="BY110" s="934"/>
      <c r="BZ110" s="934"/>
      <c r="CA110" s="934">
        <v>6080649</v>
      </c>
      <c r="CB110" s="934"/>
      <c r="CC110" s="934"/>
      <c r="CD110" s="934"/>
      <c r="CE110" s="934"/>
      <c r="CF110" s="947">
        <v>91.8</v>
      </c>
      <c r="CG110" s="948"/>
      <c r="CH110" s="948"/>
      <c r="CI110" s="948"/>
      <c r="CJ110" s="948"/>
      <c r="CK110" s="949" t="s">
        <v>416</v>
      </c>
      <c r="CL110" s="950"/>
      <c r="CM110" s="932" t="s">
        <v>417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2">
      <c r="A111" s="937" t="s">
        <v>418</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419</v>
      </c>
      <c r="BA111" s="926"/>
      <c r="BB111" s="926"/>
      <c r="BC111" s="926"/>
      <c r="BD111" s="926"/>
      <c r="BE111" s="926"/>
      <c r="BF111" s="926"/>
      <c r="BG111" s="926"/>
      <c r="BH111" s="926"/>
      <c r="BI111" s="926"/>
      <c r="BJ111" s="926"/>
      <c r="BK111" s="926"/>
      <c r="BL111" s="926"/>
      <c r="BM111" s="926"/>
      <c r="BN111" s="926"/>
      <c r="BO111" s="926"/>
      <c r="BP111" s="927"/>
      <c r="BQ111" s="928" t="s">
        <v>122</v>
      </c>
      <c r="BR111" s="929"/>
      <c r="BS111" s="929"/>
      <c r="BT111" s="929"/>
      <c r="BU111" s="929"/>
      <c r="BV111" s="929" t="s">
        <v>122</v>
      </c>
      <c r="BW111" s="929"/>
      <c r="BX111" s="929"/>
      <c r="BY111" s="929"/>
      <c r="BZ111" s="929"/>
      <c r="CA111" s="929" t="s">
        <v>122</v>
      </c>
      <c r="CB111" s="929"/>
      <c r="CC111" s="929"/>
      <c r="CD111" s="929"/>
      <c r="CE111" s="929"/>
      <c r="CF111" s="923" t="s">
        <v>122</v>
      </c>
      <c r="CG111" s="924"/>
      <c r="CH111" s="924"/>
      <c r="CI111" s="924"/>
      <c r="CJ111" s="924"/>
      <c r="CK111" s="951"/>
      <c r="CL111" s="952"/>
      <c r="CM111" s="925" t="s">
        <v>420</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2">
      <c r="A112" s="955" t="s">
        <v>421</v>
      </c>
      <c r="B112" s="956"/>
      <c r="C112" s="926" t="s">
        <v>422</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423</v>
      </c>
      <c r="BA112" s="926"/>
      <c r="BB112" s="926"/>
      <c r="BC112" s="926"/>
      <c r="BD112" s="926"/>
      <c r="BE112" s="926"/>
      <c r="BF112" s="926"/>
      <c r="BG112" s="926"/>
      <c r="BH112" s="926"/>
      <c r="BI112" s="926"/>
      <c r="BJ112" s="926"/>
      <c r="BK112" s="926"/>
      <c r="BL112" s="926"/>
      <c r="BM112" s="926"/>
      <c r="BN112" s="926"/>
      <c r="BO112" s="926"/>
      <c r="BP112" s="927"/>
      <c r="BQ112" s="928">
        <v>5949704</v>
      </c>
      <c r="BR112" s="929"/>
      <c r="BS112" s="929"/>
      <c r="BT112" s="929"/>
      <c r="BU112" s="929"/>
      <c r="BV112" s="929">
        <v>5678634</v>
      </c>
      <c r="BW112" s="929"/>
      <c r="BX112" s="929"/>
      <c r="BY112" s="929"/>
      <c r="BZ112" s="929"/>
      <c r="CA112" s="929">
        <v>5381634</v>
      </c>
      <c r="CB112" s="929"/>
      <c r="CC112" s="929"/>
      <c r="CD112" s="929"/>
      <c r="CE112" s="929"/>
      <c r="CF112" s="923">
        <v>81.2</v>
      </c>
      <c r="CG112" s="924"/>
      <c r="CH112" s="924"/>
      <c r="CI112" s="924"/>
      <c r="CJ112" s="924"/>
      <c r="CK112" s="951"/>
      <c r="CL112" s="952"/>
      <c r="CM112" s="925" t="s">
        <v>424</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2">
      <c r="A113" s="957"/>
      <c r="B113" s="958"/>
      <c r="C113" s="926" t="s">
        <v>425</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582884</v>
      </c>
      <c r="AB113" s="941"/>
      <c r="AC113" s="941"/>
      <c r="AD113" s="941"/>
      <c r="AE113" s="942"/>
      <c r="AF113" s="943">
        <v>556936</v>
      </c>
      <c r="AG113" s="941"/>
      <c r="AH113" s="941"/>
      <c r="AI113" s="941"/>
      <c r="AJ113" s="942"/>
      <c r="AK113" s="943">
        <v>563830</v>
      </c>
      <c r="AL113" s="941"/>
      <c r="AM113" s="941"/>
      <c r="AN113" s="941"/>
      <c r="AO113" s="942"/>
      <c r="AP113" s="944">
        <v>8.5</v>
      </c>
      <c r="AQ113" s="945"/>
      <c r="AR113" s="945"/>
      <c r="AS113" s="945"/>
      <c r="AT113" s="946"/>
      <c r="AU113" s="911"/>
      <c r="AV113" s="912"/>
      <c r="AW113" s="912"/>
      <c r="AX113" s="912"/>
      <c r="AY113" s="912"/>
      <c r="AZ113" s="925" t="s">
        <v>426</v>
      </c>
      <c r="BA113" s="926"/>
      <c r="BB113" s="926"/>
      <c r="BC113" s="926"/>
      <c r="BD113" s="926"/>
      <c r="BE113" s="926"/>
      <c r="BF113" s="926"/>
      <c r="BG113" s="926"/>
      <c r="BH113" s="926"/>
      <c r="BI113" s="926"/>
      <c r="BJ113" s="926"/>
      <c r="BK113" s="926"/>
      <c r="BL113" s="926"/>
      <c r="BM113" s="926"/>
      <c r="BN113" s="926"/>
      <c r="BO113" s="926"/>
      <c r="BP113" s="927"/>
      <c r="BQ113" s="928">
        <v>331868</v>
      </c>
      <c r="BR113" s="929"/>
      <c r="BS113" s="929"/>
      <c r="BT113" s="929"/>
      <c r="BU113" s="929"/>
      <c r="BV113" s="929">
        <v>315496</v>
      </c>
      <c r="BW113" s="929"/>
      <c r="BX113" s="929"/>
      <c r="BY113" s="929"/>
      <c r="BZ113" s="929"/>
      <c r="CA113" s="929">
        <v>365034</v>
      </c>
      <c r="CB113" s="929"/>
      <c r="CC113" s="929"/>
      <c r="CD113" s="929"/>
      <c r="CE113" s="929"/>
      <c r="CF113" s="923">
        <v>5.5</v>
      </c>
      <c r="CG113" s="924"/>
      <c r="CH113" s="924"/>
      <c r="CI113" s="924"/>
      <c r="CJ113" s="924"/>
      <c r="CK113" s="951"/>
      <c r="CL113" s="952"/>
      <c r="CM113" s="925" t="s">
        <v>427</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2">
      <c r="A114" s="957"/>
      <c r="B114" s="958"/>
      <c r="C114" s="926" t="s">
        <v>428</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52099</v>
      </c>
      <c r="AB114" s="962"/>
      <c r="AC114" s="962"/>
      <c r="AD114" s="962"/>
      <c r="AE114" s="963"/>
      <c r="AF114" s="964">
        <v>50721</v>
      </c>
      <c r="AG114" s="962"/>
      <c r="AH114" s="962"/>
      <c r="AI114" s="962"/>
      <c r="AJ114" s="963"/>
      <c r="AK114" s="964">
        <v>51068</v>
      </c>
      <c r="AL114" s="962"/>
      <c r="AM114" s="962"/>
      <c r="AN114" s="962"/>
      <c r="AO114" s="963"/>
      <c r="AP114" s="965">
        <v>0.8</v>
      </c>
      <c r="AQ114" s="966"/>
      <c r="AR114" s="966"/>
      <c r="AS114" s="966"/>
      <c r="AT114" s="967"/>
      <c r="AU114" s="911"/>
      <c r="AV114" s="912"/>
      <c r="AW114" s="912"/>
      <c r="AX114" s="912"/>
      <c r="AY114" s="912"/>
      <c r="AZ114" s="925" t="s">
        <v>429</v>
      </c>
      <c r="BA114" s="926"/>
      <c r="BB114" s="926"/>
      <c r="BC114" s="926"/>
      <c r="BD114" s="926"/>
      <c r="BE114" s="926"/>
      <c r="BF114" s="926"/>
      <c r="BG114" s="926"/>
      <c r="BH114" s="926"/>
      <c r="BI114" s="926"/>
      <c r="BJ114" s="926"/>
      <c r="BK114" s="926"/>
      <c r="BL114" s="926"/>
      <c r="BM114" s="926"/>
      <c r="BN114" s="926"/>
      <c r="BO114" s="926"/>
      <c r="BP114" s="927"/>
      <c r="BQ114" s="928">
        <v>774277</v>
      </c>
      <c r="BR114" s="929"/>
      <c r="BS114" s="929"/>
      <c r="BT114" s="929"/>
      <c r="BU114" s="929"/>
      <c r="BV114" s="929">
        <v>752756</v>
      </c>
      <c r="BW114" s="929"/>
      <c r="BX114" s="929"/>
      <c r="BY114" s="929"/>
      <c r="BZ114" s="929"/>
      <c r="CA114" s="929">
        <v>717682</v>
      </c>
      <c r="CB114" s="929"/>
      <c r="CC114" s="929"/>
      <c r="CD114" s="929"/>
      <c r="CE114" s="929"/>
      <c r="CF114" s="923">
        <v>10.8</v>
      </c>
      <c r="CG114" s="924"/>
      <c r="CH114" s="924"/>
      <c r="CI114" s="924"/>
      <c r="CJ114" s="924"/>
      <c r="CK114" s="951"/>
      <c r="CL114" s="952"/>
      <c r="CM114" s="925" t="s">
        <v>430</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2">
      <c r="A115" s="957"/>
      <c r="B115" s="958"/>
      <c r="C115" s="926" t="s">
        <v>431</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11</v>
      </c>
      <c r="AB115" s="941"/>
      <c r="AC115" s="941"/>
      <c r="AD115" s="941"/>
      <c r="AE115" s="942"/>
      <c r="AF115" s="943">
        <v>774</v>
      </c>
      <c r="AG115" s="941"/>
      <c r="AH115" s="941"/>
      <c r="AI115" s="941"/>
      <c r="AJ115" s="942"/>
      <c r="AK115" s="943">
        <v>1046</v>
      </c>
      <c r="AL115" s="941"/>
      <c r="AM115" s="941"/>
      <c r="AN115" s="941"/>
      <c r="AO115" s="942"/>
      <c r="AP115" s="944">
        <v>0</v>
      </c>
      <c r="AQ115" s="945"/>
      <c r="AR115" s="945"/>
      <c r="AS115" s="945"/>
      <c r="AT115" s="946"/>
      <c r="AU115" s="911"/>
      <c r="AV115" s="912"/>
      <c r="AW115" s="912"/>
      <c r="AX115" s="912"/>
      <c r="AY115" s="912"/>
      <c r="AZ115" s="925" t="s">
        <v>432</v>
      </c>
      <c r="BA115" s="926"/>
      <c r="BB115" s="926"/>
      <c r="BC115" s="926"/>
      <c r="BD115" s="926"/>
      <c r="BE115" s="926"/>
      <c r="BF115" s="926"/>
      <c r="BG115" s="926"/>
      <c r="BH115" s="926"/>
      <c r="BI115" s="926"/>
      <c r="BJ115" s="926"/>
      <c r="BK115" s="926"/>
      <c r="BL115" s="926"/>
      <c r="BM115" s="926"/>
      <c r="BN115" s="926"/>
      <c r="BO115" s="926"/>
      <c r="BP115" s="927"/>
      <c r="BQ115" s="928" t="s">
        <v>122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433</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2">
      <c r="A116" s="959"/>
      <c r="B116" s="960"/>
      <c r="C116" s="968" t="s">
        <v>434</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435</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436</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2">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437</v>
      </c>
      <c r="Z117" s="897"/>
      <c r="AA117" s="981">
        <v>1529149</v>
      </c>
      <c r="AB117" s="982"/>
      <c r="AC117" s="982"/>
      <c r="AD117" s="982"/>
      <c r="AE117" s="983"/>
      <c r="AF117" s="984">
        <v>1543643</v>
      </c>
      <c r="AG117" s="982"/>
      <c r="AH117" s="982"/>
      <c r="AI117" s="982"/>
      <c r="AJ117" s="983"/>
      <c r="AK117" s="984">
        <v>1479148</v>
      </c>
      <c r="AL117" s="982"/>
      <c r="AM117" s="982"/>
      <c r="AN117" s="982"/>
      <c r="AO117" s="983"/>
      <c r="AP117" s="985"/>
      <c r="AQ117" s="986"/>
      <c r="AR117" s="986"/>
      <c r="AS117" s="986"/>
      <c r="AT117" s="987"/>
      <c r="AU117" s="911"/>
      <c r="AV117" s="912"/>
      <c r="AW117" s="912"/>
      <c r="AX117" s="912"/>
      <c r="AY117" s="912"/>
      <c r="AZ117" s="977" t="s">
        <v>438</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439</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2">
      <c r="A118" s="91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410</v>
      </c>
      <c r="AB118" s="896"/>
      <c r="AC118" s="896"/>
      <c r="AD118" s="896"/>
      <c r="AE118" s="897"/>
      <c r="AF118" s="895" t="s">
        <v>411</v>
      </c>
      <c r="AG118" s="896"/>
      <c r="AH118" s="896"/>
      <c r="AI118" s="896"/>
      <c r="AJ118" s="897"/>
      <c r="AK118" s="895" t="s">
        <v>294</v>
      </c>
      <c r="AL118" s="896"/>
      <c r="AM118" s="896"/>
      <c r="AN118" s="896"/>
      <c r="AO118" s="897"/>
      <c r="AP118" s="973" t="s">
        <v>412</v>
      </c>
      <c r="AQ118" s="974"/>
      <c r="AR118" s="974"/>
      <c r="AS118" s="974"/>
      <c r="AT118" s="975"/>
      <c r="AU118" s="911"/>
      <c r="AV118" s="912"/>
      <c r="AW118" s="912"/>
      <c r="AX118" s="912"/>
      <c r="AY118" s="912"/>
      <c r="AZ118" s="976" t="s">
        <v>440</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441</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2">
      <c r="A119" s="1059" t="s">
        <v>416</v>
      </c>
      <c r="B119" s="950"/>
      <c r="C119" s="932" t="s">
        <v>417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80" t="s">
        <v>442</v>
      </c>
      <c r="BP119" s="1008"/>
      <c r="BQ119" s="1002">
        <v>13711692</v>
      </c>
      <c r="BR119" s="1003"/>
      <c r="BS119" s="1003"/>
      <c r="BT119" s="1003"/>
      <c r="BU119" s="1003"/>
      <c r="BV119" s="1003">
        <v>12746999</v>
      </c>
      <c r="BW119" s="1003"/>
      <c r="BX119" s="1003"/>
      <c r="BY119" s="1003"/>
      <c r="BZ119" s="1003"/>
      <c r="CA119" s="1003">
        <v>12544999</v>
      </c>
      <c r="CB119" s="1003"/>
      <c r="CC119" s="1003"/>
      <c r="CD119" s="1003"/>
      <c r="CE119" s="1003"/>
      <c r="CF119" s="1004"/>
      <c r="CG119" s="1005"/>
      <c r="CH119" s="1005"/>
      <c r="CI119" s="1005"/>
      <c r="CJ119" s="1006"/>
      <c r="CK119" s="953"/>
      <c r="CL119" s="954"/>
      <c r="CM119" s="976" t="s">
        <v>443</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2">
      <c r="A120" s="1060"/>
      <c r="B120" s="952"/>
      <c r="C120" s="925" t="s">
        <v>420</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444</v>
      </c>
      <c r="AV120" s="995"/>
      <c r="AW120" s="995"/>
      <c r="AX120" s="995"/>
      <c r="AY120" s="996"/>
      <c r="AZ120" s="932" t="s">
        <v>445</v>
      </c>
      <c r="BA120" s="900"/>
      <c r="BB120" s="900"/>
      <c r="BC120" s="900"/>
      <c r="BD120" s="900"/>
      <c r="BE120" s="900"/>
      <c r="BF120" s="900"/>
      <c r="BG120" s="900"/>
      <c r="BH120" s="900"/>
      <c r="BI120" s="900"/>
      <c r="BJ120" s="900"/>
      <c r="BK120" s="900"/>
      <c r="BL120" s="900"/>
      <c r="BM120" s="900"/>
      <c r="BN120" s="900"/>
      <c r="BO120" s="900"/>
      <c r="BP120" s="901"/>
      <c r="BQ120" s="933">
        <v>6764477</v>
      </c>
      <c r="BR120" s="934"/>
      <c r="BS120" s="934"/>
      <c r="BT120" s="934"/>
      <c r="BU120" s="934"/>
      <c r="BV120" s="934">
        <v>6845201</v>
      </c>
      <c r="BW120" s="934"/>
      <c r="BX120" s="934"/>
      <c r="BY120" s="934"/>
      <c r="BZ120" s="934"/>
      <c r="CA120" s="934">
        <v>6464743</v>
      </c>
      <c r="CB120" s="934"/>
      <c r="CC120" s="934"/>
      <c r="CD120" s="934"/>
      <c r="CE120" s="934"/>
      <c r="CF120" s="947">
        <v>97.6</v>
      </c>
      <c r="CG120" s="948"/>
      <c r="CH120" s="948"/>
      <c r="CI120" s="948"/>
      <c r="CJ120" s="948"/>
      <c r="CK120" s="1009" t="s">
        <v>446</v>
      </c>
      <c r="CL120" s="1010"/>
      <c r="CM120" s="1010"/>
      <c r="CN120" s="1010"/>
      <c r="CO120" s="1011"/>
      <c r="CP120" s="1017" t="s">
        <v>393</v>
      </c>
      <c r="CQ120" s="1018"/>
      <c r="CR120" s="1018"/>
      <c r="CS120" s="1018"/>
      <c r="CT120" s="1018"/>
      <c r="CU120" s="1018"/>
      <c r="CV120" s="1018"/>
      <c r="CW120" s="1018"/>
      <c r="CX120" s="1018"/>
      <c r="CY120" s="1018"/>
      <c r="CZ120" s="1018"/>
      <c r="DA120" s="1018"/>
      <c r="DB120" s="1018"/>
      <c r="DC120" s="1018"/>
      <c r="DD120" s="1018"/>
      <c r="DE120" s="1018"/>
      <c r="DF120" s="1019"/>
      <c r="DG120" s="933">
        <v>3691480</v>
      </c>
      <c r="DH120" s="934"/>
      <c r="DI120" s="934"/>
      <c r="DJ120" s="934"/>
      <c r="DK120" s="934"/>
      <c r="DL120" s="934">
        <v>3621148</v>
      </c>
      <c r="DM120" s="934"/>
      <c r="DN120" s="934"/>
      <c r="DO120" s="934"/>
      <c r="DP120" s="934"/>
      <c r="DQ120" s="934">
        <v>3491763</v>
      </c>
      <c r="DR120" s="934"/>
      <c r="DS120" s="934"/>
      <c r="DT120" s="934"/>
      <c r="DU120" s="934"/>
      <c r="DV120" s="935">
        <v>52.7</v>
      </c>
      <c r="DW120" s="935"/>
      <c r="DX120" s="935"/>
      <c r="DY120" s="935"/>
      <c r="DZ120" s="936"/>
    </row>
    <row r="121" spans="1:130" s="230" customFormat="1" ht="26.25" customHeight="1" x14ac:dyDescent="0.2">
      <c r="A121" s="1060"/>
      <c r="B121" s="952"/>
      <c r="C121" s="977" t="s">
        <v>447</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448</v>
      </c>
      <c r="BA121" s="926"/>
      <c r="BB121" s="926"/>
      <c r="BC121" s="926"/>
      <c r="BD121" s="926"/>
      <c r="BE121" s="926"/>
      <c r="BF121" s="926"/>
      <c r="BG121" s="926"/>
      <c r="BH121" s="926"/>
      <c r="BI121" s="926"/>
      <c r="BJ121" s="926"/>
      <c r="BK121" s="926"/>
      <c r="BL121" s="926"/>
      <c r="BM121" s="926"/>
      <c r="BN121" s="926"/>
      <c r="BO121" s="926"/>
      <c r="BP121" s="927"/>
      <c r="BQ121" s="928">
        <v>1374700</v>
      </c>
      <c r="BR121" s="929"/>
      <c r="BS121" s="929"/>
      <c r="BT121" s="929"/>
      <c r="BU121" s="929"/>
      <c r="BV121" s="929">
        <v>1283172</v>
      </c>
      <c r="BW121" s="929"/>
      <c r="BX121" s="929"/>
      <c r="BY121" s="929"/>
      <c r="BZ121" s="929"/>
      <c r="CA121" s="929">
        <v>1140326</v>
      </c>
      <c r="CB121" s="929"/>
      <c r="CC121" s="929"/>
      <c r="CD121" s="929"/>
      <c r="CE121" s="929"/>
      <c r="CF121" s="923">
        <v>17.2</v>
      </c>
      <c r="CG121" s="924"/>
      <c r="CH121" s="924"/>
      <c r="CI121" s="924"/>
      <c r="CJ121" s="924"/>
      <c r="CK121" s="1012"/>
      <c r="CL121" s="1013"/>
      <c r="CM121" s="1013"/>
      <c r="CN121" s="1013"/>
      <c r="CO121" s="1014"/>
      <c r="CP121" s="1022" t="s">
        <v>394</v>
      </c>
      <c r="CQ121" s="1023"/>
      <c r="CR121" s="1023"/>
      <c r="CS121" s="1023"/>
      <c r="CT121" s="1023"/>
      <c r="CU121" s="1023"/>
      <c r="CV121" s="1023"/>
      <c r="CW121" s="1023"/>
      <c r="CX121" s="1023"/>
      <c r="CY121" s="1023"/>
      <c r="CZ121" s="1023"/>
      <c r="DA121" s="1023"/>
      <c r="DB121" s="1023"/>
      <c r="DC121" s="1023"/>
      <c r="DD121" s="1023"/>
      <c r="DE121" s="1023"/>
      <c r="DF121" s="1024"/>
      <c r="DG121" s="928">
        <v>2194090</v>
      </c>
      <c r="DH121" s="929"/>
      <c r="DI121" s="929"/>
      <c r="DJ121" s="929"/>
      <c r="DK121" s="929"/>
      <c r="DL121" s="929">
        <v>2032774</v>
      </c>
      <c r="DM121" s="929"/>
      <c r="DN121" s="929"/>
      <c r="DO121" s="929"/>
      <c r="DP121" s="929"/>
      <c r="DQ121" s="929">
        <v>1868155</v>
      </c>
      <c r="DR121" s="929"/>
      <c r="DS121" s="929"/>
      <c r="DT121" s="929"/>
      <c r="DU121" s="929"/>
      <c r="DV121" s="930">
        <v>28.2</v>
      </c>
      <c r="DW121" s="930"/>
      <c r="DX121" s="930"/>
      <c r="DY121" s="930"/>
      <c r="DZ121" s="931"/>
    </row>
    <row r="122" spans="1:130" s="230" customFormat="1" ht="26.25" customHeight="1" x14ac:dyDescent="0.2">
      <c r="A122" s="1060"/>
      <c r="B122" s="952"/>
      <c r="C122" s="925" t="s">
        <v>430</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449</v>
      </c>
      <c r="BA122" s="968"/>
      <c r="BB122" s="968"/>
      <c r="BC122" s="968"/>
      <c r="BD122" s="968"/>
      <c r="BE122" s="968"/>
      <c r="BF122" s="968"/>
      <c r="BG122" s="968"/>
      <c r="BH122" s="968"/>
      <c r="BI122" s="968"/>
      <c r="BJ122" s="968"/>
      <c r="BK122" s="968"/>
      <c r="BL122" s="968"/>
      <c r="BM122" s="968"/>
      <c r="BN122" s="968"/>
      <c r="BO122" s="968"/>
      <c r="BP122" s="969"/>
      <c r="BQ122" s="1002">
        <v>9903045</v>
      </c>
      <c r="BR122" s="1003"/>
      <c r="BS122" s="1003"/>
      <c r="BT122" s="1003"/>
      <c r="BU122" s="1003"/>
      <c r="BV122" s="1003">
        <v>9631306</v>
      </c>
      <c r="BW122" s="1003"/>
      <c r="BX122" s="1003"/>
      <c r="BY122" s="1003"/>
      <c r="BZ122" s="1003"/>
      <c r="CA122" s="1003">
        <v>9029462</v>
      </c>
      <c r="CB122" s="1003"/>
      <c r="CC122" s="1003"/>
      <c r="CD122" s="1003"/>
      <c r="CE122" s="1003"/>
      <c r="CF122" s="1020">
        <v>136.30000000000001</v>
      </c>
      <c r="CG122" s="1021"/>
      <c r="CH122" s="1021"/>
      <c r="CI122" s="1021"/>
      <c r="CJ122" s="1021"/>
      <c r="CK122" s="1012"/>
      <c r="CL122" s="1013"/>
      <c r="CM122" s="1013"/>
      <c r="CN122" s="1013"/>
      <c r="CO122" s="1014"/>
      <c r="CP122" s="1022" t="s">
        <v>391</v>
      </c>
      <c r="CQ122" s="1023"/>
      <c r="CR122" s="1023"/>
      <c r="CS122" s="1023"/>
      <c r="CT122" s="1023"/>
      <c r="CU122" s="1023"/>
      <c r="CV122" s="1023"/>
      <c r="CW122" s="1023"/>
      <c r="CX122" s="1023"/>
      <c r="CY122" s="1023"/>
      <c r="CZ122" s="1023"/>
      <c r="DA122" s="1023"/>
      <c r="DB122" s="1023"/>
      <c r="DC122" s="1023"/>
      <c r="DD122" s="1023"/>
      <c r="DE122" s="1023"/>
      <c r="DF122" s="1024"/>
      <c r="DG122" s="928">
        <v>64134</v>
      </c>
      <c r="DH122" s="929"/>
      <c r="DI122" s="929"/>
      <c r="DJ122" s="929"/>
      <c r="DK122" s="929"/>
      <c r="DL122" s="929">
        <v>24712</v>
      </c>
      <c r="DM122" s="929"/>
      <c r="DN122" s="929"/>
      <c r="DO122" s="929"/>
      <c r="DP122" s="929"/>
      <c r="DQ122" s="929">
        <v>21716</v>
      </c>
      <c r="DR122" s="929"/>
      <c r="DS122" s="929"/>
      <c r="DT122" s="929"/>
      <c r="DU122" s="929"/>
      <c r="DV122" s="930">
        <v>0.3</v>
      </c>
      <c r="DW122" s="930"/>
      <c r="DX122" s="930"/>
      <c r="DY122" s="930"/>
      <c r="DZ122" s="931"/>
    </row>
    <row r="123" spans="1:130" s="230" customFormat="1" ht="26.25" customHeight="1" x14ac:dyDescent="0.2">
      <c r="A123" s="1060"/>
      <c r="B123" s="952"/>
      <c r="C123" s="925" t="s">
        <v>436</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177</v>
      </c>
      <c r="BA123" s="251"/>
      <c r="BB123" s="251"/>
      <c r="BC123" s="251"/>
      <c r="BD123" s="251"/>
      <c r="BE123" s="251"/>
      <c r="BF123" s="251"/>
      <c r="BG123" s="251"/>
      <c r="BH123" s="251"/>
      <c r="BI123" s="251"/>
      <c r="BJ123" s="251"/>
      <c r="BK123" s="251"/>
      <c r="BL123" s="251"/>
      <c r="BM123" s="251"/>
      <c r="BN123" s="251"/>
      <c r="BO123" s="980" t="s">
        <v>450</v>
      </c>
      <c r="BP123" s="1008"/>
      <c r="BQ123" s="1066">
        <v>18042222</v>
      </c>
      <c r="BR123" s="1067"/>
      <c r="BS123" s="1067"/>
      <c r="BT123" s="1067"/>
      <c r="BU123" s="1067"/>
      <c r="BV123" s="1067">
        <v>17759679</v>
      </c>
      <c r="BW123" s="1067"/>
      <c r="BX123" s="1067"/>
      <c r="BY123" s="1067"/>
      <c r="BZ123" s="1067"/>
      <c r="CA123" s="1067">
        <v>16634531</v>
      </c>
      <c r="CB123" s="1067"/>
      <c r="CC123" s="1067"/>
      <c r="CD123" s="1067"/>
      <c r="CE123" s="1067"/>
      <c r="CF123" s="1004"/>
      <c r="CG123" s="1005"/>
      <c r="CH123" s="1005"/>
      <c r="CI123" s="1005"/>
      <c r="CJ123" s="1006"/>
      <c r="CK123" s="1012"/>
      <c r="CL123" s="1013"/>
      <c r="CM123" s="1013"/>
      <c r="CN123" s="1013"/>
      <c r="CO123" s="1014"/>
      <c r="CP123" s="1022" t="s">
        <v>389</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30" customFormat="1" ht="26.25" customHeight="1" thickBot="1" x14ac:dyDescent="0.25">
      <c r="A124" s="1060"/>
      <c r="B124" s="952"/>
      <c r="C124" s="925" t="s">
        <v>439</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451</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122</v>
      </c>
      <c r="BR124" s="1030"/>
      <c r="BS124" s="1030"/>
      <c r="BT124" s="1030"/>
      <c r="BU124" s="1030"/>
      <c r="BV124" s="1030" t="s">
        <v>122</v>
      </c>
      <c r="BW124" s="1030"/>
      <c r="BX124" s="1030"/>
      <c r="BY124" s="1030"/>
      <c r="BZ124" s="1030"/>
      <c r="CA124" s="1030" t="s">
        <v>122</v>
      </c>
      <c r="CB124" s="1030"/>
      <c r="CC124" s="1030"/>
      <c r="CD124" s="1030"/>
      <c r="CE124" s="1030"/>
      <c r="CF124" s="1031"/>
      <c r="CG124" s="1032"/>
      <c r="CH124" s="1032"/>
      <c r="CI124" s="1032"/>
      <c r="CJ124" s="1033"/>
      <c r="CK124" s="1015"/>
      <c r="CL124" s="1015"/>
      <c r="CM124" s="1015"/>
      <c r="CN124" s="1015"/>
      <c r="CO124" s="1016"/>
      <c r="CP124" s="1022" t="s">
        <v>452</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2">
      <c r="A125" s="1060"/>
      <c r="B125" s="952"/>
      <c r="C125" s="925" t="s">
        <v>441</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453</v>
      </c>
      <c r="CL125" s="1010"/>
      <c r="CM125" s="1010"/>
      <c r="CN125" s="1010"/>
      <c r="CO125" s="1011"/>
      <c r="CP125" s="932" t="s">
        <v>454</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5">
      <c r="A126" s="1060"/>
      <c r="B126" s="952"/>
      <c r="C126" s="925" t="s">
        <v>443</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455</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2">
      <c r="A127" s="1061"/>
      <c r="B127" s="954"/>
      <c r="C127" s="976" t="s">
        <v>456</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v>11</v>
      </c>
      <c r="AB127" s="962"/>
      <c r="AC127" s="962"/>
      <c r="AD127" s="962"/>
      <c r="AE127" s="963"/>
      <c r="AF127" s="964">
        <v>774</v>
      </c>
      <c r="AG127" s="962"/>
      <c r="AH127" s="962"/>
      <c r="AI127" s="962"/>
      <c r="AJ127" s="963"/>
      <c r="AK127" s="964">
        <v>1046</v>
      </c>
      <c r="AL127" s="962"/>
      <c r="AM127" s="962"/>
      <c r="AN127" s="962"/>
      <c r="AO127" s="963"/>
      <c r="AP127" s="965">
        <v>0</v>
      </c>
      <c r="AQ127" s="966"/>
      <c r="AR127" s="966"/>
      <c r="AS127" s="966"/>
      <c r="AT127" s="967"/>
      <c r="AU127" s="232"/>
      <c r="AV127" s="232"/>
      <c r="AW127" s="232"/>
      <c r="AX127" s="1034" t="s">
        <v>457</v>
      </c>
      <c r="AY127" s="1035"/>
      <c r="AZ127" s="1035"/>
      <c r="BA127" s="1035"/>
      <c r="BB127" s="1035"/>
      <c r="BC127" s="1035"/>
      <c r="BD127" s="1035"/>
      <c r="BE127" s="1036"/>
      <c r="BF127" s="1037" t="s">
        <v>458</v>
      </c>
      <c r="BG127" s="1035"/>
      <c r="BH127" s="1035"/>
      <c r="BI127" s="1035"/>
      <c r="BJ127" s="1035"/>
      <c r="BK127" s="1035"/>
      <c r="BL127" s="1036"/>
      <c r="BM127" s="1037" t="s">
        <v>459</v>
      </c>
      <c r="BN127" s="1035"/>
      <c r="BO127" s="1035"/>
      <c r="BP127" s="1035"/>
      <c r="BQ127" s="1035"/>
      <c r="BR127" s="1035"/>
      <c r="BS127" s="1036"/>
      <c r="BT127" s="1037" t="s">
        <v>460</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461</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5">
      <c r="A128" s="1044" t="s">
        <v>462</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463</v>
      </c>
      <c r="X128" s="1046"/>
      <c r="Y128" s="1046"/>
      <c r="Z128" s="1047"/>
      <c r="AA128" s="1048">
        <v>165649</v>
      </c>
      <c r="AB128" s="1049"/>
      <c r="AC128" s="1049"/>
      <c r="AD128" s="1049"/>
      <c r="AE128" s="1050"/>
      <c r="AF128" s="1051">
        <v>144695</v>
      </c>
      <c r="AG128" s="1049"/>
      <c r="AH128" s="1049"/>
      <c r="AI128" s="1049"/>
      <c r="AJ128" s="1050"/>
      <c r="AK128" s="1051">
        <v>121165</v>
      </c>
      <c r="AL128" s="1049"/>
      <c r="AM128" s="1049"/>
      <c r="AN128" s="1049"/>
      <c r="AO128" s="1050"/>
      <c r="AP128" s="1052"/>
      <c r="AQ128" s="1053"/>
      <c r="AR128" s="1053"/>
      <c r="AS128" s="1053"/>
      <c r="AT128" s="1054"/>
      <c r="AU128" s="232"/>
      <c r="AV128" s="232"/>
      <c r="AW128" s="232"/>
      <c r="AX128" s="899" t="s">
        <v>464</v>
      </c>
      <c r="AY128" s="900"/>
      <c r="AZ128" s="900"/>
      <c r="BA128" s="900"/>
      <c r="BB128" s="900"/>
      <c r="BC128" s="900"/>
      <c r="BD128" s="900"/>
      <c r="BE128" s="901"/>
      <c r="BF128" s="1055" t="s">
        <v>122</v>
      </c>
      <c r="BG128" s="1056"/>
      <c r="BH128" s="1056"/>
      <c r="BI128" s="1056"/>
      <c r="BJ128" s="1056"/>
      <c r="BK128" s="1056"/>
      <c r="BL128" s="1057"/>
      <c r="BM128" s="1055">
        <v>13.9</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465</v>
      </c>
      <c r="CQ128" s="726"/>
      <c r="CR128" s="726"/>
      <c r="CS128" s="726"/>
      <c r="CT128" s="726"/>
      <c r="CU128" s="726"/>
      <c r="CV128" s="726"/>
      <c r="CW128" s="726"/>
      <c r="CX128" s="726"/>
      <c r="CY128" s="726"/>
      <c r="CZ128" s="726"/>
      <c r="DA128" s="726"/>
      <c r="DB128" s="726"/>
      <c r="DC128" s="726"/>
      <c r="DD128" s="726"/>
      <c r="DE128" s="726"/>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2">
      <c r="A129" s="937" t="s">
        <v>103</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466</v>
      </c>
      <c r="X129" s="1074"/>
      <c r="Y129" s="1074"/>
      <c r="Z129" s="1075"/>
      <c r="AA129" s="961">
        <v>7570470</v>
      </c>
      <c r="AB129" s="962"/>
      <c r="AC129" s="962"/>
      <c r="AD129" s="962"/>
      <c r="AE129" s="963"/>
      <c r="AF129" s="964">
        <v>7371448</v>
      </c>
      <c r="AG129" s="962"/>
      <c r="AH129" s="962"/>
      <c r="AI129" s="962"/>
      <c r="AJ129" s="963"/>
      <c r="AK129" s="964">
        <v>7464535</v>
      </c>
      <c r="AL129" s="962"/>
      <c r="AM129" s="962"/>
      <c r="AN129" s="962"/>
      <c r="AO129" s="963"/>
      <c r="AP129" s="1076"/>
      <c r="AQ129" s="1077"/>
      <c r="AR129" s="1077"/>
      <c r="AS129" s="1077"/>
      <c r="AT129" s="1078"/>
      <c r="AU129" s="233"/>
      <c r="AV129" s="233"/>
      <c r="AW129" s="233"/>
      <c r="AX129" s="1068" t="s">
        <v>467</v>
      </c>
      <c r="AY129" s="926"/>
      <c r="AZ129" s="926"/>
      <c r="BA129" s="926"/>
      <c r="BB129" s="926"/>
      <c r="BC129" s="926"/>
      <c r="BD129" s="926"/>
      <c r="BE129" s="927"/>
      <c r="BF129" s="1069" t="s">
        <v>122</v>
      </c>
      <c r="BG129" s="1070"/>
      <c r="BH129" s="1070"/>
      <c r="BI129" s="1070"/>
      <c r="BJ129" s="1070"/>
      <c r="BK129" s="1070"/>
      <c r="BL129" s="1071"/>
      <c r="BM129" s="1069">
        <v>18.899999999999999</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7" t="s">
        <v>468</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469</v>
      </c>
      <c r="X130" s="1074"/>
      <c r="Y130" s="1074"/>
      <c r="Z130" s="1075"/>
      <c r="AA130" s="961">
        <v>944011</v>
      </c>
      <c r="AB130" s="962"/>
      <c r="AC130" s="962"/>
      <c r="AD130" s="962"/>
      <c r="AE130" s="963"/>
      <c r="AF130" s="964">
        <v>897387</v>
      </c>
      <c r="AG130" s="962"/>
      <c r="AH130" s="962"/>
      <c r="AI130" s="962"/>
      <c r="AJ130" s="963"/>
      <c r="AK130" s="964">
        <v>837583</v>
      </c>
      <c r="AL130" s="962"/>
      <c r="AM130" s="962"/>
      <c r="AN130" s="962"/>
      <c r="AO130" s="963"/>
      <c r="AP130" s="1076"/>
      <c r="AQ130" s="1077"/>
      <c r="AR130" s="1077"/>
      <c r="AS130" s="1077"/>
      <c r="AT130" s="1078"/>
      <c r="AU130" s="233"/>
      <c r="AV130" s="233"/>
      <c r="AW130" s="233"/>
      <c r="AX130" s="1068" t="s">
        <v>470</v>
      </c>
      <c r="AY130" s="926"/>
      <c r="AZ130" s="926"/>
      <c r="BA130" s="926"/>
      <c r="BB130" s="926"/>
      <c r="BC130" s="926"/>
      <c r="BD130" s="926"/>
      <c r="BE130" s="927"/>
      <c r="BF130" s="1104">
        <v>7.3</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471</v>
      </c>
      <c r="X131" s="1111"/>
      <c r="Y131" s="1111"/>
      <c r="Z131" s="1112"/>
      <c r="AA131" s="1007">
        <v>6626459</v>
      </c>
      <c r="AB131" s="989"/>
      <c r="AC131" s="989"/>
      <c r="AD131" s="989"/>
      <c r="AE131" s="990"/>
      <c r="AF131" s="988">
        <v>6474061</v>
      </c>
      <c r="AG131" s="989"/>
      <c r="AH131" s="989"/>
      <c r="AI131" s="989"/>
      <c r="AJ131" s="990"/>
      <c r="AK131" s="988">
        <v>6626952</v>
      </c>
      <c r="AL131" s="989"/>
      <c r="AM131" s="989"/>
      <c r="AN131" s="989"/>
      <c r="AO131" s="990"/>
      <c r="AP131" s="1113"/>
      <c r="AQ131" s="1114"/>
      <c r="AR131" s="1114"/>
      <c r="AS131" s="1114"/>
      <c r="AT131" s="1115"/>
      <c r="AU131" s="233"/>
      <c r="AV131" s="233"/>
      <c r="AW131" s="233"/>
      <c r="AX131" s="1086" t="s">
        <v>472</v>
      </c>
      <c r="AY131" s="726"/>
      <c r="AZ131" s="726"/>
      <c r="BA131" s="726"/>
      <c r="BB131" s="726"/>
      <c r="BC131" s="726"/>
      <c r="BD131" s="726"/>
      <c r="BE131" s="1039"/>
      <c r="BF131" s="1087" t="s">
        <v>122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3" t="s">
        <v>473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474</v>
      </c>
      <c r="W132" s="1097"/>
      <c r="X132" s="1097"/>
      <c r="Y132" s="1097"/>
      <c r="Z132" s="1098"/>
      <c r="AA132" s="1099">
        <v>6.3305152869999999</v>
      </c>
      <c r="AB132" s="1100"/>
      <c r="AC132" s="1100"/>
      <c r="AD132" s="1100"/>
      <c r="AE132" s="1101"/>
      <c r="AF132" s="1102">
        <v>7.7472393290000001</v>
      </c>
      <c r="AG132" s="1100"/>
      <c r="AH132" s="1100"/>
      <c r="AI132" s="1100"/>
      <c r="AJ132" s="1101"/>
      <c r="AK132" s="1102">
        <v>7.8527805839999996</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475</v>
      </c>
      <c r="W133" s="1080"/>
      <c r="X133" s="1080"/>
      <c r="Y133" s="1080"/>
      <c r="Z133" s="1081"/>
      <c r="AA133" s="1082">
        <v>5.9</v>
      </c>
      <c r="AB133" s="1083"/>
      <c r="AC133" s="1083"/>
      <c r="AD133" s="1083"/>
      <c r="AE133" s="1084"/>
      <c r="AF133" s="1082">
        <v>6.6</v>
      </c>
      <c r="AG133" s="1083"/>
      <c r="AH133" s="1083"/>
      <c r="AI133" s="1083"/>
      <c r="AJ133" s="1084"/>
      <c r="AK133" s="1082">
        <v>7.3</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mYjlI6TK/Nq+E5giJDNP5Hd4rPGvvea7Un4cxO8hUNSOrFsRidM1dwPMbjcJRPQjeYXXe8Xcz9zzMOVcyMTng==" saltValue="vK37PYrwUjjsCWlbGybjC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R52" zoomScale="70" zoomScaleNormal="85" zoomScaleSheetLayoutView="70" workbookViewId="0">
      <selection activeCell="DI74" sqref="DI7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k4OCPGHsg1e/h06Ro2XHSdowhX6fSaxD/B9wFUHx4z1GJarbvrLZgDGJfUNIp7xUZ/O2mY25cai52MYCXDOmg==" saltValue="9kFHLaOU92iZFgMa3euI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H1"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oBGL0/jxglL+59tNqXUlALgpNzwiiobZ4xg7Ej93FjVCRWn05sO/Vh/dgpm4OmZ2absSH1cMR335ETg6XqlLg==" saltValue="KWpQ1vaMI8TqmNC0kBLz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484</v>
      </c>
      <c r="AL9" s="1120"/>
      <c r="AM9" s="1120"/>
      <c r="AN9" s="1121"/>
      <c r="AO9" s="281">
        <v>1688558</v>
      </c>
      <c r="AP9" s="281">
        <v>54449</v>
      </c>
      <c r="AQ9" s="282">
        <v>78624</v>
      </c>
      <c r="AR9" s="283">
        <v>-30.7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485</v>
      </c>
      <c r="AL10" s="1120"/>
      <c r="AM10" s="1120"/>
      <c r="AN10" s="1121"/>
      <c r="AO10" s="284">
        <v>394079</v>
      </c>
      <c r="AP10" s="284">
        <v>12707</v>
      </c>
      <c r="AQ10" s="285">
        <v>8393</v>
      </c>
      <c r="AR10" s="286">
        <v>51.4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486</v>
      </c>
      <c r="AL11" s="1120"/>
      <c r="AM11" s="1120"/>
      <c r="AN11" s="1121"/>
      <c r="AO11" s="284">
        <v>24682</v>
      </c>
      <c r="AP11" s="284">
        <v>796</v>
      </c>
      <c r="AQ11" s="285">
        <v>566</v>
      </c>
      <c r="AR11" s="286">
        <v>40.6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487</v>
      </c>
      <c r="AL12" s="1120"/>
      <c r="AM12" s="1120"/>
      <c r="AN12" s="1121"/>
      <c r="AO12" s="284" t="s">
        <v>488</v>
      </c>
      <c r="AP12" s="284" t="s">
        <v>488</v>
      </c>
      <c r="AQ12" s="285">
        <v>4</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489</v>
      </c>
      <c r="AL13" s="1120"/>
      <c r="AM13" s="1120"/>
      <c r="AN13" s="1121"/>
      <c r="AO13" s="284">
        <v>12046</v>
      </c>
      <c r="AP13" s="284">
        <v>388</v>
      </c>
      <c r="AQ13" s="285">
        <v>2520</v>
      </c>
      <c r="AR13" s="286">
        <v>-84.6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490</v>
      </c>
      <c r="AL14" s="1120"/>
      <c r="AM14" s="1120"/>
      <c r="AN14" s="1121"/>
      <c r="AO14" s="284" t="s">
        <v>488</v>
      </c>
      <c r="AP14" s="284" t="s">
        <v>488</v>
      </c>
      <c r="AQ14" s="285">
        <v>1291</v>
      </c>
      <c r="AR14" s="286" t="s">
        <v>488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491</v>
      </c>
      <c r="AL15" s="1123"/>
      <c r="AM15" s="1123"/>
      <c r="AN15" s="1124"/>
      <c r="AO15" s="284">
        <v>-112800</v>
      </c>
      <c r="AP15" s="284">
        <v>-3637</v>
      </c>
      <c r="AQ15" s="285">
        <v>-4844</v>
      </c>
      <c r="AR15" s="286">
        <v>-24.9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177</v>
      </c>
      <c r="AL16" s="1123"/>
      <c r="AM16" s="1123"/>
      <c r="AN16" s="1124"/>
      <c r="AO16" s="284">
        <v>2006565</v>
      </c>
      <c r="AP16" s="284">
        <v>64703</v>
      </c>
      <c r="AQ16" s="285">
        <v>86555</v>
      </c>
      <c r="AR16" s="286">
        <v>-25.2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496</v>
      </c>
      <c r="AL21" s="1126"/>
      <c r="AM21" s="1126"/>
      <c r="AN21" s="1127"/>
      <c r="AO21" s="297">
        <v>5.9</v>
      </c>
      <c r="AP21" s="298">
        <v>7.95</v>
      </c>
      <c r="AQ21" s="299">
        <v>-2.0499999999999998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497</v>
      </c>
      <c r="AL22" s="1126"/>
      <c r="AM22" s="1126"/>
      <c r="AN22" s="1127"/>
      <c r="AO22" s="302">
        <v>97</v>
      </c>
      <c r="AP22" s="303">
        <v>97.2</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501</v>
      </c>
      <c r="AL32" s="1134"/>
      <c r="AM32" s="1134"/>
      <c r="AN32" s="1135"/>
      <c r="AO32" s="312">
        <v>863204</v>
      </c>
      <c r="AP32" s="312">
        <v>27835</v>
      </c>
      <c r="AQ32" s="313">
        <v>34484</v>
      </c>
      <c r="AR32" s="314">
        <v>-19.3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502</v>
      </c>
      <c r="AL33" s="1134"/>
      <c r="AM33" s="1134"/>
      <c r="AN33" s="1135"/>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503</v>
      </c>
      <c r="AL34" s="1134"/>
      <c r="AM34" s="1134"/>
      <c r="AN34" s="1135"/>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504</v>
      </c>
      <c r="AL35" s="1134"/>
      <c r="AM35" s="1134"/>
      <c r="AN35" s="1135"/>
      <c r="AO35" s="312">
        <v>563830</v>
      </c>
      <c r="AP35" s="312">
        <v>18181</v>
      </c>
      <c r="AQ35" s="313">
        <v>11558</v>
      </c>
      <c r="AR35" s="314">
        <v>57.3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505</v>
      </c>
      <c r="AL36" s="1134"/>
      <c r="AM36" s="1134"/>
      <c r="AN36" s="1135"/>
      <c r="AO36" s="312">
        <v>51068</v>
      </c>
      <c r="AP36" s="312">
        <v>1647</v>
      </c>
      <c r="AQ36" s="313">
        <v>3181</v>
      </c>
      <c r="AR36" s="314">
        <v>-48.2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506</v>
      </c>
      <c r="AL37" s="1134"/>
      <c r="AM37" s="1134"/>
      <c r="AN37" s="1135"/>
      <c r="AO37" s="312">
        <v>1046</v>
      </c>
      <c r="AP37" s="312">
        <v>34</v>
      </c>
      <c r="AQ37" s="313">
        <v>154</v>
      </c>
      <c r="AR37" s="314">
        <v>-77.900000000000006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507</v>
      </c>
      <c r="AL38" s="1137"/>
      <c r="AM38" s="1137"/>
      <c r="AN38" s="1138"/>
      <c r="AO38" s="315" t="s">
        <v>488</v>
      </c>
      <c r="AP38" s="315" t="s">
        <v>488</v>
      </c>
      <c r="AQ38" s="316">
        <v>1</v>
      </c>
      <c r="AR38" s="304" t="s">
        <v>488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508</v>
      </c>
      <c r="AL39" s="1137"/>
      <c r="AM39" s="1137"/>
      <c r="AN39" s="1138"/>
      <c r="AO39" s="312">
        <v>-121165</v>
      </c>
      <c r="AP39" s="312">
        <v>-3907</v>
      </c>
      <c r="AQ39" s="313">
        <v>-2572</v>
      </c>
      <c r="AR39" s="314">
        <v>51.9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509</v>
      </c>
      <c r="AL40" s="1134"/>
      <c r="AM40" s="1134"/>
      <c r="AN40" s="1135"/>
      <c r="AO40" s="312">
        <v>-837583</v>
      </c>
      <c r="AP40" s="312">
        <v>-27008</v>
      </c>
      <c r="AQ40" s="313">
        <v>-30360</v>
      </c>
      <c r="AR40" s="314">
        <v>-11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520400</v>
      </c>
      <c r="AP41" s="312">
        <v>16781</v>
      </c>
      <c r="AQ41" s="313">
        <v>16445</v>
      </c>
      <c r="AR41" s="314">
        <v>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479</v>
      </c>
      <c r="AN49" s="1130" t="s">
        <v>512</v>
      </c>
      <c r="AO49" s="1131"/>
      <c r="AP49" s="1131"/>
      <c r="AQ49" s="1131"/>
      <c r="AR49" s="113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1290653</v>
      </c>
      <c r="AN51" s="334">
        <v>41308</v>
      </c>
      <c r="AO51" s="335">
        <v>24.3</v>
      </c>
      <c r="AP51" s="336">
        <v>59119</v>
      </c>
      <c r="AQ51" s="337">
        <v>9.6999999999999993</v>
      </c>
      <c r="AR51" s="338">
        <v>14.6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990051</v>
      </c>
      <c r="AN52" s="342">
        <v>31687</v>
      </c>
      <c r="AO52" s="343">
        <v>23.3</v>
      </c>
      <c r="AP52" s="344">
        <v>29900</v>
      </c>
      <c r="AQ52" s="345">
        <v>-14.7</v>
      </c>
      <c r="AR52" s="346">
        <v>38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1877157</v>
      </c>
      <c r="AN53" s="334">
        <v>60002</v>
      </c>
      <c r="AO53" s="335">
        <v>45.3</v>
      </c>
      <c r="AP53" s="336">
        <v>53895</v>
      </c>
      <c r="AQ53" s="337">
        <v>-8.8000000000000007</v>
      </c>
      <c r="AR53" s="338">
        <v>54.1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1136786</v>
      </c>
      <c r="AN54" s="342">
        <v>36336</v>
      </c>
      <c r="AO54" s="343">
        <v>14.7</v>
      </c>
      <c r="AP54" s="344">
        <v>31224</v>
      </c>
      <c r="AQ54" s="345">
        <v>4.4000000000000004</v>
      </c>
      <c r="AR54" s="346">
        <v>10.3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1346607</v>
      </c>
      <c r="AN55" s="334">
        <v>43192</v>
      </c>
      <c r="AO55" s="335">
        <v>-28</v>
      </c>
      <c r="AP55" s="336">
        <v>56181</v>
      </c>
      <c r="AQ55" s="337">
        <v>4.2</v>
      </c>
      <c r="AR55" s="338">
        <v>-32.200000000000003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938703</v>
      </c>
      <c r="AN56" s="342">
        <v>30109</v>
      </c>
      <c r="AO56" s="343">
        <v>-17.100000000000001</v>
      </c>
      <c r="AP56" s="344">
        <v>32039</v>
      </c>
      <c r="AQ56" s="345">
        <v>2.6</v>
      </c>
      <c r="AR56" s="346">
        <v>-19.7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861556</v>
      </c>
      <c r="AN57" s="334">
        <v>27895</v>
      </c>
      <c r="AO57" s="335">
        <v>-35.4</v>
      </c>
      <c r="AP57" s="336">
        <v>47730</v>
      </c>
      <c r="AQ57" s="337">
        <v>-15</v>
      </c>
      <c r="AR57" s="338">
        <v>-20.399999999999999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593435</v>
      </c>
      <c r="AN58" s="342">
        <v>19214</v>
      </c>
      <c r="AO58" s="343">
        <v>-36.200000000000003</v>
      </c>
      <c r="AP58" s="344">
        <v>26378</v>
      </c>
      <c r="AQ58" s="345">
        <v>-17.7</v>
      </c>
      <c r="AR58" s="346">
        <v>-18.5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2494394</v>
      </c>
      <c r="AN59" s="334">
        <v>80433</v>
      </c>
      <c r="AO59" s="335">
        <v>188.3</v>
      </c>
      <c r="AP59" s="336">
        <v>61921</v>
      </c>
      <c r="AQ59" s="337">
        <v>29.7</v>
      </c>
      <c r="AR59" s="338">
        <v>158.6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921762</v>
      </c>
      <c r="AN60" s="342">
        <v>29723</v>
      </c>
      <c r="AO60" s="343">
        <v>54.7</v>
      </c>
      <c r="AP60" s="344">
        <v>34719</v>
      </c>
      <c r="AQ60" s="345">
        <v>31.6</v>
      </c>
      <c r="AR60" s="346">
        <v>23.1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1574073</v>
      </c>
      <c r="AN61" s="349">
        <v>50566</v>
      </c>
      <c r="AO61" s="350">
        <v>38.9</v>
      </c>
      <c r="AP61" s="351">
        <v>55769</v>
      </c>
      <c r="AQ61" s="352">
        <v>4</v>
      </c>
      <c r="AR61" s="338">
        <v>34.9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916147</v>
      </c>
      <c r="AN62" s="342">
        <v>29414</v>
      </c>
      <c r="AO62" s="343">
        <v>7.9</v>
      </c>
      <c r="AP62" s="344">
        <v>30852</v>
      </c>
      <c r="AQ62" s="345">
        <v>1.2</v>
      </c>
      <c r="AR62" s="346">
        <v>6.7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YyhTiYhrw9cNtVLTNmlR6VC1cGDrw7sWyIHhUx8aD3C+GaMERg6unCqKnV428jLJQZMJesAb9SHgAD8RL9ndg==" saltValue="qeX0ucsVw4Qbmaf6aFEy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0" spans="125:125" ht="13.5" hidden="1" customHeight="1" x14ac:dyDescent="0.2"/>
    <row r="121" spans="125:125" ht="13.5" hidden="1" customHeight="1" x14ac:dyDescent="0.2">
      <c r="DU121" s="259"/>
    </row>
  </sheetData>
  <sheetProtection algorithmName="SHA-512" hashValue="A9GRd0+fM/iwaTiAxK4QCv4CdJ320aows7O44za1JBwseIqtSEwDvXujYLRbYHxqTVF56U2t0hvYGArc7Ci+5A==" saltValue="Cgmq9Rs4rlHAJ3x9Dah2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iQgo3GGRfZYXPFOGD/iYx6FnoFJVioYX7K5I3UW5v0fyk4p0a9BUMlGR373xj27jA+5p/t+Et5lORaLz5dQEDg==" saltValue="+VVgLhCQoxoiynjGKA+U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42" t="s">
        <v>3</v>
      </c>
      <c r="D47" s="1142"/>
      <c r="E47" s="1143"/>
      <c r="F47" s="11">
        <v>43.07</v>
      </c>
      <c r="G47" s="12">
        <v>33.97</v>
      </c>
      <c r="H47" s="12">
        <v>34.54</v>
      </c>
      <c r="I47" s="12">
        <v>35.479999999999997</v>
      </c>
      <c r="J47" s="13">
        <v>35.04</v>
      </c>
    </row>
    <row r="48" spans="2:10" ht="57.75" customHeight="1" x14ac:dyDescent="0.2">
      <c r="B48" s="14"/>
      <c r="C48" s="1144" t="s">
        <v>4</v>
      </c>
      <c r="D48" s="1144"/>
      <c r="E48" s="1145"/>
      <c r="F48" s="15">
        <v>6.37</v>
      </c>
      <c r="G48" s="16">
        <v>9.51</v>
      </c>
      <c r="H48" s="16">
        <v>12.87</v>
      </c>
      <c r="I48" s="16">
        <v>10.86</v>
      </c>
      <c r="J48" s="17">
        <v>9.5500000000000007</v>
      </c>
    </row>
    <row r="49" spans="2:10" ht="57.75" customHeight="1" thickBot="1" x14ac:dyDescent="0.25">
      <c r="B49" s="18"/>
      <c r="C49" s="1146" t="s">
        <v>5</v>
      </c>
      <c r="D49" s="1146"/>
      <c r="E49" s="1147"/>
      <c r="F49" s="19">
        <v>0.87</v>
      </c>
      <c r="G49" s="20" t="s">
        <v>531</v>
      </c>
      <c r="H49" s="20">
        <v>5.84</v>
      </c>
      <c r="I49" s="20" t="s">
        <v>532</v>
      </c>
      <c r="J49" s="21" t="s">
        <v>533</v>
      </c>
    </row>
    <row r="50" spans="2:10" ht="13.2" x14ac:dyDescent="0.2"/>
  </sheetData>
  <sheetProtection algorithmName="SHA-512" hashValue="SQyt/S+1ongyuvZzYBk73ATJahLrWXSmuCs9OKfZHTkc92qdOa20zXre+/H9LP0DR8NuSUjmbLgp91lF3dkoOg==" saltValue="J/Xt/I9hcsPZN5U0CeIY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4" t="s">
        <v>534</v>
      </c>
      <c r="D34" s="1154"/>
      <c r="E34" s="1155"/>
      <c r="F34" s="32">
        <v>33.97</v>
      </c>
      <c r="G34" s="33">
        <v>28.12</v>
      </c>
      <c r="H34" s="33">
        <v>23.32</v>
      </c>
      <c r="I34" s="33">
        <v>19.309999999999999</v>
      </c>
      <c r="J34" s="34">
        <v>19.329999999999998</v>
      </c>
      <c r="K34" s="22"/>
      <c r="L34" s="22"/>
      <c r="M34" s="22"/>
      <c r="N34" s="22"/>
      <c r="O34" s="22"/>
      <c r="P34" s="22"/>
    </row>
    <row r="35" spans="1:16" ht="39" customHeight="1" x14ac:dyDescent="0.2">
      <c r="A35" s="22"/>
      <c r="B35" s="35"/>
      <c r="C35" s="1148" t="s">
        <v>535</v>
      </c>
      <c r="D35" s="1149"/>
      <c r="E35" s="1150"/>
      <c r="F35" s="36">
        <v>6.36</v>
      </c>
      <c r="G35" s="37">
        <v>9.51</v>
      </c>
      <c r="H35" s="37">
        <v>12.86</v>
      </c>
      <c r="I35" s="37">
        <v>10.86</v>
      </c>
      <c r="J35" s="38">
        <v>9.5399999999999991</v>
      </c>
      <c r="K35" s="22"/>
      <c r="L35" s="22"/>
      <c r="M35" s="22"/>
      <c r="N35" s="22"/>
      <c r="O35" s="22"/>
      <c r="P35" s="22"/>
    </row>
    <row r="36" spans="1:16" ht="39" customHeight="1" x14ac:dyDescent="0.2">
      <c r="A36" s="22"/>
      <c r="B36" s="35"/>
      <c r="C36" s="1148" t="s">
        <v>536</v>
      </c>
      <c r="D36" s="1149"/>
      <c r="E36" s="1150"/>
      <c r="F36" s="36">
        <v>1.87</v>
      </c>
      <c r="G36" s="37">
        <v>1.54</v>
      </c>
      <c r="H36" s="37">
        <v>2.02</v>
      </c>
      <c r="I36" s="37">
        <v>2.95</v>
      </c>
      <c r="J36" s="38">
        <v>3.44</v>
      </c>
      <c r="K36" s="22"/>
      <c r="L36" s="22"/>
      <c r="M36" s="22"/>
      <c r="N36" s="22"/>
      <c r="O36" s="22"/>
      <c r="P36" s="22"/>
    </row>
    <row r="37" spans="1:16" ht="39" customHeight="1" x14ac:dyDescent="0.2">
      <c r="A37" s="22"/>
      <c r="B37" s="35"/>
      <c r="C37" s="1148" t="s">
        <v>537</v>
      </c>
      <c r="D37" s="1149"/>
      <c r="E37" s="1150"/>
      <c r="F37" s="36">
        <v>0.92</v>
      </c>
      <c r="G37" s="37">
        <v>1.38</v>
      </c>
      <c r="H37" s="37">
        <v>0.95</v>
      </c>
      <c r="I37" s="37">
        <v>0.55000000000000004</v>
      </c>
      <c r="J37" s="38">
        <v>1.64</v>
      </c>
      <c r="K37" s="22"/>
      <c r="L37" s="22"/>
      <c r="M37" s="22"/>
      <c r="N37" s="22"/>
      <c r="O37" s="22"/>
      <c r="P37" s="22"/>
    </row>
    <row r="38" spans="1:16" ht="39" customHeight="1" x14ac:dyDescent="0.2">
      <c r="A38" s="22"/>
      <c r="B38" s="35"/>
      <c r="C38" s="1148" t="s">
        <v>538</v>
      </c>
      <c r="D38" s="1149"/>
      <c r="E38" s="1150"/>
      <c r="F38" s="36">
        <v>0.55000000000000004</v>
      </c>
      <c r="G38" s="37">
        <v>0.56999999999999995</v>
      </c>
      <c r="H38" s="37">
        <v>0.95</v>
      </c>
      <c r="I38" s="37">
        <v>1.23</v>
      </c>
      <c r="J38" s="38">
        <v>1.37</v>
      </c>
      <c r="K38" s="22"/>
      <c r="L38" s="22"/>
      <c r="M38" s="22"/>
      <c r="N38" s="22"/>
      <c r="O38" s="22"/>
      <c r="P38" s="22"/>
    </row>
    <row r="39" spans="1:16" ht="39" customHeight="1" x14ac:dyDescent="0.2">
      <c r="A39" s="22"/>
      <c r="B39" s="35"/>
      <c r="C39" s="1148" t="s">
        <v>539</v>
      </c>
      <c r="D39" s="1149"/>
      <c r="E39" s="1150"/>
      <c r="F39" s="36">
        <v>7.0000000000000007E-2</v>
      </c>
      <c r="G39" s="37">
        <v>0.02</v>
      </c>
      <c r="H39" s="37">
        <v>0.03</v>
      </c>
      <c r="I39" s="37">
        <v>0.04</v>
      </c>
      <c r="J39" s="38">
        <v>0.05</v>
      </c>
      <c r="K39" s="22"/>
      <c r="L39" s="22"/>
      <c r="M39" s="22"/>
      <c r="N39" s="22"/>
      <c r="O39" s="22"/>
      <c r="P39" s="22"/>
    </row>
    <row r="40" spans="1:16" ht="39" customHeight="1" x14ac:dyDescent="0.2">
      <c r="A40" s="22"/>
      <c r="B40" s="35"/>
      <c r="C40" s="1148" t="s">
        <v>540</v>
      </c>
      <c r="D40" s="1149"/>
      <c r="E40" s="1150"/>
      <c r="F40" s="36">
        <v>0.06</v>
      </c>
      <c r="G40" s="37">
        <v>0.23</v>
      </c>
      <c r="H40" s="37">
        <v>0.12</v>
      </c>
      <c r="I40" s="37">
        <v>0.21</v>
      </c>
      <c r="J40" s="38">
        <v>0.05</v>
      </c>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541</v>
      </c>
      <c r="D42" s="1149"/>
      <c r="E42" s="1150"/>
      <c r="F42" s="36" t="s">
        <v>488</v>
      </c>
      <c r="G42" s="37" t="s">
        <v>488</v>
      </c>
      <c r="H42" s="37" t="s">
        <v>488</v>
      </c>
      <c r="I42" s="37" t="s">
        <v>488</v>
      </c>
      <c r="J42" s="38" t="s">
        <v>488</v>
      </c>
      <c r="K42" s="22"/>
      <c r="L42" s="22"/>
      <c r="M42" s="22"/>
      <c r="N42" s="22"/>
      <c r="O42" s="22"/>
      <c r="P42" s="22"/>
    </row>
    <row r="43" spans="1:16" ht="39" customHeight="1" thickBot="1" x14ac:dyDescent="0.25">
      <c r="A43" s="22"/>
      <c r="B43" s="40"/>
      <c r="C43" s="1151" t="s">
        <v>542</v>
      </c>
      <c r="D43" s="1152"/>
      <c r="E43" s="1153"/>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UU/RbbvjT9EufG88ikAoBpp4+vkLNbTBYeThBn3ixQ5KYJXApvpz4dv3/qzKPHC0thpanPYIq7yNFQQpAPXlA==" saltValue="dzZqLnr9OKBRCaqr2obr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abSelected="1"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6" t="s">
        <v>9</v>
      </c>
      <c r="C45" s="1157"/>
      <c r="D45" s="58"/>
      <c r="E45" s="1162" t="s">
        <v>10</v>
      </c>
      <c r="F45" s="1162"/>
      <c r="G45" s="1162"/>
      <c r="H45" s="1162"/>
      <c r="I45" s="1162"/>
      <c r="J45" s="1163"/>
      <c r="K45" s="59">
        <v>793</v>
      </c>
      <c r="L45" s="60">
        <v>830</v>
      </c>
      <c r="M45" s="60">
        <v>894</v>
      </c>
      <c r="N45" s="60">
        <v>935</v>
      </c>
      <c r="O45" s="61">
        <v>863</v>
      </c>
      <c r="P45" s="48"/>
      <c r="Q45" s="48"/>
      <c r="R45" s="48"/>
      <c r="S45" s="48"/>
      <c r="T45" s="48"/>
      <c r="U45" s="48"/>
    </row>
    <row r="46" spans="1:21" ht="30.75" customHeight="1" x14ac:dyDescent="0.2">
      <c r="A46" s="48"/>
      <c r="B46" s="1158"/>
      <c r="C46" s="1159"/>
      <c r="D46" s="62"/>
      <c r="E46" s="1164" t="s">
        <v>11</v>
      </c>
      <c r="F46" s="1164"/>
      <c r="G46" s="1164"/>
      <c r="H46" s="1164"/>
      <c r="I46" s="1164"/>
      <c r="J46" s="1165"/>
      <c r="K46" s="63" t="s">
        <v>488</v>
      </c>
      <c r="L46" s="64" t="s">
        <v>488</v>
      </c>
      <c r="M46" s="64" t="s">
        <v>488</v>
      </c>
      <c r="N46" s="64" t="s">
        <v>488</v>
      </c>
      <c r="O46" s="65" t="s">
        <v>488</v>
      </c>
      <c r="P46" s="48"/>
      <c r="Q46" s="48"/>
      <c r="R46" s="48"/>
      <c r="S46" s="48"/>
      <c r="T46" s="48"/>
      <c r="U46" s="48"/>
    </row>
    <row r="47" spans="1:21" ht="30.75" customHeight="1" x14ac:dyDescent="0.2">
      <c r="A47" s="48"/>
      <c r="B47" s="1158"/>
      <c r="C47" s="1159"/>
      <c r="D47" s="62"/>
      <c r="E47" s="1164" t="s">
        <v>12</v>
      </c>
      <c r="F47" s="1164"/>
      <c r="G47" s="1164"/>
      <c r="H47" s="1164"/>
      <c r="I47" s="1164"/>
      <c r="J47" s="1165"/>
      <c r="K47" s="63" t="s">
        <v>488</v>
      </c>
      <c r="L47" s="64" t="s">
        <v>488</v>
      </c>
      <c r="M47" s="64" t="s">
        <v>488</v>
      </c>
      <c r="N47" s="64" t="s">
        <v>488</v>
      </c>
      <c r="O47" s="65" t="s">
        <v>488</v>
      </c>
      <c r="P47" s="48"/>
      <c r="Q47" s="48"/>
      <c r="R47" s="48"/>
      <c r="S47" s="48"/>
      <c r="T47" s="48"/>
      <c r="U47" s="48"/>
    </row>
    <row r="48" spans="1:21" ht="30.75" customHeight="1" x14ac:dyDescent="0.2">
      <c r="A48" s="48"/>
      <c r="B48" s="1158"/>
      <c r="C48" s="1159"/>
      <c r="D48" s="62"/>
      <c r="E48" s="1164" t="s">
        <v>13</v>
      </c>
      <c r="F48" s="1164"/>
      <c r="G48" s="1164"/>
      <c r="H48" s="1164"/>
      <c r="I48" s="1164"/>
      <c r="J48" s="1165"/>
      <c r="K48" s="63">
        <v>603</v>
      </c>
      <c r="L48" s="64">
        <v>589</v>
      </c>
      <c r="M48" s="64">
        <v>583</v>
      </c>
      <c r="N48" s="64">
        <v>557</v>
      </c>
      <c r="O48" s="65">
        <v>564</v>
      </c>
      <c r="P48" s="48"/>
      <c r="Q48" s="48"/>
      <c r="R48" s="48"/>
      <c r="S48" s="48"/>
      <c r="T48" s="48"/>
      <c r="U48" s="48"/>
    </row>
    <row r="49" spans="1:21" ht="30.75" customHeight="1" x14ac:dyDescent="0.2">
      <c r="A49" s="48"/>
      <c r="B49" s="1158"/>
      <c r="C49" s="1159"/>
      <c r="D49" s="62"/>
      <c r="E49" s="1164" t="s">
        <v>14</v>
      </c>
      <c r="F49" s="1164"/>
      <c r="G49" s="1164"/>
      <c r="H49" s="1164"/>
      <c r="I49" s="1164"/>
      <c r="J49" s="1165"/>
      <c r="K49" s="63">
        <v>64</v>
      </c>
      <c r="L49" s="64">
        <v>58</v>
      </c>
      <c r="M49" s="64">
        <v>52</v>
      </c>
      <c r="N49" s="64">
        <v>51</v>
      </c>
      <c r="O49" s="65">
        <v>51</v>
      </c>
      <c r="P49" s="48"/>
      <c r="Q49" s="48"/>
      <c r="R49" s="48"/>
      <c r="S49" s="48"/>
      <c r="T49" s="48"/>
      <c r="U49" s="48"/>
    </row>
    <row r="50" spans="1:21" ht="30.75" customHeight="1" x14ac:dyDescent="0.2">
      <c r="A50" s="48"/>
      <c r="B50" s="1158"/>
      <c r="C50" s="1159"/>
      <c r="D50" s="62"/>
      <c r="E50" s="1164" t="s">
        <v>15</v>
      </c>
      <c r="F50" s="1164"/>
      <c r="G50" s="1164"/>
      <c r="H50" s="1164"/>
      <c r="I50" s="1164"/>
      <c r="J50" s="1165"/>
      <c r="K50" s="63">
        <v>0</v>
      </c>
      <c r="L50" s="64">
        <v>0</v>
      </c>
      <c r="M50" s="64">
        <v>0</v>
      </c>
      <c r="N50" s="64">
        <v>1</v>
      </c>
      <c r="O50" s="65">
        <v>1</v>
      </c>
      <c r="P50" s="48"/>
      <c r="Q50" s="48"/>
      <c r="R50" s="48"/>
      <c r="S50" s="48"/>
      <c r="T50" s="48"/>
      <c r="U50" s="48"/>
    </row>
    <row r="51" spans="1:21" ht="30.75" customHeight="1" x14ac:dyDescent="0.2">
      <c r="A51" s="48"/>
      <c r="B51" s="1160"/>
      <c r="C51" s="1161"/>
      <c r="D51" s="66"/>
      <c r="E51" s="1164" t="s">
        <v>16</v>
      </c>
      <c r="F51" s="1164"/>
      <c r="G51" s="1164"/>
      <c r="H51" s="1164"/>
      <c r="I51" s="1164"/>
      <c r="J51" s="1165"/>
      <c r="K51" s="63" t="s">
        <v>488</v>
      </c>
      <c r="L51" s="64" t="s">
        <v>488</v>
      </c>
      <c r="M51" s="64" t="s">
        <v>488</v>
      </c>
      <c r="N51" s="64" t="s">
        <v>488</v>
      </c>
      <c r="O51" s="65" t="s">
        <v>488</v>
      </c>
      <c r="P51" s="48"/>
      <c r="Q51" s="48"/>
      <c r="R51" s="48"/>
      <c r="S51" s="48"/>
      <c r="T51" s="48"/>
      <c r="U51" s="48"/>
    </row>
    <row r="52" spans="1:21" ht="30.75" customHeight="1" x14ac:dyDescent="0.2">
      <c r="A52" s="48"/>
      <c r="B52" s="1166" t="s">
        <v>17</v>
      </c>
      <c r="C52" s="1167"/>
      <c r="D52" s="66"/>
      <c r="E52" s="1164" t="s">
        <v>18</v>
      </c>
      <c r="F52" s="1164"/>
      <c r="G52" s="1164"/>
      <c r="H52" s="1164"/>
      <c r="I52" s="1164"/>
      <c r="J52" s="1165"/>
      <c r="K52" s="63">
        <v>1124</v>
      </c>
      <c r="L52" s="64">
        <v>1105</v>
      </c>
      <c r="M52" s="64">
        <v>1110</v>
      </c>
      <c r="N52" s="64">
        <v>1043</v>
      </c>
      <c r="O52" s="65">
        <v>959</v>
      </c>
      <c r="P52" s="48"/>
      <c r="Q52" s="48"/>
      <c r="R52" s="48"/>
      <c r="S52" s="48"/>
      <c r="T52" s="48"/>
      <c r="U52" s="48"/>
    </row>
    <row r="53" spans="1:21" ht="30.75" customHeight="1" thickBot="1" x14ac:dyDescent="0.25">
      <c r="A53" s="48"/>
      <c r="B53" s="1168" t="s">
        <v>19</v>
      </c>
      <c r="C53" s="1169"/>
      <c r="D53" s="67"/>
      <c r="E53" s="1170" t="s">
        <v>20</v>
      </c>
      <c r="F53" s="1170"/>
      <c r="G53" s="1170"/>
      <c r="H53" s="1170"/>
      <c r="I53" s="1170"/>
      <c r="J53" s="1171"/>
      <c r="K53" s="68">
        <v>336</v>
      </c>
      <c r="L53" s="69">
        <v>372</v>
      </c>
      <c r="M53" s="69">
        <v>419</v>
      </c>
      <c r="N53" s="69">
        <v>501</v>
      </c>
      <c r="O53" s="70">
        <v>520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72" t="s">
        <v>24</v>
      </c>
      <c r="C58" s="1173"/>
      <c r="D58" s="1178" t="s">
        <v>25</v>
      </c>
      <c r="E58" s="1179"/>
      <c r="F58" s="1179"/>
      <c r="G58" s="1179"/>
      <c r="H58" s="1179"/>
      <c r="I58" s="1179"/>
      <c r="J58" s="1180"/>
      <c r="K58" s="83"/>
      <c r="L58" s="84"/>
      <c r="M58" s="84"/>
      <c r="N58" s="84"/>
      <c r="O58" s="85"/>
    </row>
    <row r="59" spans="1:21" ht="31.5" customHeight="1" x14ac:dyDescent="0.2">
      <c r="B59" s="1174"/>
      <c r="C59" s="1175"/>
      <c r="D59" s="1181" t="s">
        <v>26</v>
      </c>
      <c r="E59" s="1182"/>
      <c r="F59" s="1182"/>
      <c r="G59" s="1182"/>
      <c r="H59" s="1182"/>
      <c r="I59" s="1182"/>
      <c r="J59" s="1183"/>
      <c r="K59" s="86"/>
      <c r="L59" s="87"/>
      <c r="M59" s="87"/>
      <c r="N59" s="87"/>
      <c r="O59" s="88"/>
    </row>
    <row r="60" spans="1:21" ht="31.5" customHeight="1" thickBot="1" x14ac:dyDescent="0.25">
      <c r="B60" s="1176"/>
      <c r="C60" s="1177"/>
      <c r="D60" s="1184" t="s">
        <v>27</v>
      </c>
      <c r="E60" s="1185"/>
      <c r="F60" s="1185"/>
      <c r="G60" s="1185"/>
      <c r="H60" s="1185"/>
      <c r="I60" s="1185"/>
      <c r="J60" s="118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E73CKSJpFPMN1wd57L+MCY8cexNuE/Nt6W6eQsifI8Vc8H10B5k/tFdIqs3NP6afqEGFV8YtVknqBasKZQagw==" saltValue="z6v/IJEepB2zUdsf4gfE0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7" t="s">
        <v>30</v>
      </c>
      <c r="C41" s="1188"/>
      <c r="D41" s="105"/>
      <c r="E41" s="1193" t="s">
        <v>31</v>
      </c>
      <c r="F41" s="1193"/>
      <c r="G41" s="1193"/>
      <c r="H41" s="1194"/>
      <c r="I41" s="355">
        <v>6268</v>
      </c>
      <c r="J41" s="356">
        <v>6399</v>
      </c>
      <c r="K41" s="356">
        <v>6656</v>
      </c>
      <c r="L41" s="356">
        <v>6000</v>
      </c>
      <c r="M41" s="357">
        <v>6081</v>
      </c>
    </row>
    <row r="42" spans="2:13" ht="27.75" customHeight="1" x14ac:dyDescent="0.2">
      <c r="B42" s="1189"/>
      <c r="C42" s="1190"/>
      <c r="D42" s="106"/>
      <c r="E42" s="1195" t="s">
        <v>32</v>
      </c>
      <c r="F42" s="1195"/>
      <c r="G42" s="1195"/>
      <c r="H42" s="1196"/>
      <c r="I42" s="358" t="s">
        <v>488</v>
      </c>
      <c r="J42" s="359" t="s">
        <v>488</v>
      </c>
      <c r="K42" s="359" t="s">
        <v>488</v>
      </c>
      <c r="L42" s="359" t="s">
        <v>488</v>
      </c>
      <c r="M42" s="360" t="s">
        <v>488</v>
      </c>
    </row>
    <row r="43" spans="2:13" ht="27.75" customHeight="1" x14ac:dyDescent="0.2">
      <c r="B43" s="1189"/>
      <c r="C43" s="1190"/>
      <c r="D43" s="106"/>
      <c r="E43" s="1195" t="s">
        <v>33</v>
      </c>
      <c r="F43" s="1195"/>
      <c r="G43" s="1195"/>
      <c r="H43" s="1196"/>
      <c r="I43" s="358">
        <v>6834</v>
      </c>
      <c r="J43" s="359">
        <v>6475</v>
      </c>
      <c r="K43" s="359">
        <v>5950</v>
      </c>
      <c r="L43" s="359">
        <v>5679</v>
      </c>
      <c r="M43" s="360">
        <v>5382</v>
      </c>
    </row>
    <row r="44" spans="2:13" ht="27.75" customHeight="1" x14ac:dyDescent="0.2">
      <c r="B44" s="1189"/>
      <c r="C44" s="1190"/>
      <c r="D44" s="106"/>
      <c r="E44" s="1195" t="s">
        <v>34</v>
      </c>
      <c r="F44" s="1195"/>
      <c r="G44" s="1195"/>
      <c r="H44" s="1196"/>
      <c r="I44" s="358">
        <v>339</v>
      </c>
      <c r="J44" s="359">
        <v>276</v>
      </c>
      <c r="K44" s="359">
        <v>332</v>
      </c>
      <c r="L44" s="359">
        <v>315</v>
      </c>
      <c r="M44" s="360">
        <v>365</v>
      </c>
    </row>
    <row r="45" spans="2:13" ht="27.75" customHeight="1" x14ac:dyDescent="0.2">
      <c r="B45" s="1189"/>
      <c r="C45" s="1190"/>
      <c r="D45" s="106"/>
      <c r="E45" s="1195" t="s">
        <v>35</v>
      </c>
      <c r="F45" s="1195"/>
      <c r="G45" s="1195"/>
      <c r="H45" s="1196"/>
      <c r="I45" s="358">
        <v>890</v>
      </c>
      <c r="J45" s="359">
        <v>890</v>
      </c>
      <c r="K45" s="359">
        <v>774</v>
      </c>
      <c r="L45" s="359">
        <v>753</v>
      </c>
      <c r="M45" s="360">
        <v>718</v>
      </c>
    </row>
    <row r="46" spans="2:13" ht="27.75" customHeight="1" x14ac:dyDescent="0.2">
      <c r="B46" s="1189"/>
      <c r="C46" s="1190"/>
      <c r="D46" s="107"/>
      <c r="E46" s="1195" t="s">
        <v>36</v>
      </c>
      <c r="F46" s="1195"/>
      <c r="G46" s="1195"/>
      <c r="H46" s="1196"/>
      <c r="I46" s="358" t="s">
        <v>488</v>
      </c>
      <c r="J46" s="359" t="s">
        <v>488</v>
      </c>
      <c r="K46" s="359" t="s">
        <v>488</v>
      </c>
      <c r="L46" s="359" t="s">
        <v>488</v>
      </c>
      <c r="M46" s="360" t="s">
        <v>488</v>
      </c>
    </row>
    <row r="47" spans="2:13" ht="27.75" customHeight="1" x14ac:dyDescent="0.2">
      <c r="B47" s="1189"/>
      <c r="C47" s="1190"/>
      <c r="D47" s="108"/>
      <c r="E47" s="1197" t="s">
        <v>37</v>
      </c>
      <c r="F47" s="1198"/>
      <c r="G47" s="1198"/>
      <c r="H47" s="1199"/>
      <c r="I47" s="358" t="s">
        <v>488</v>
      </c>
      <c r="J47" s="359" t="s">
        <v>488</v>
      </c>
      <c r="K47" s="359" t="s">
        <v>488</v>
      </c>
      <c r="L47" s="359" t="s">
        <v>488</v>
      </c>
      <c r="M47" s="360" t="s">
        <v>488</v>
      </c>
    </row>
    <row r="48" spans="2:13" ht="27.75" customHeight="1" x14ac:dyDescent="0.2">
      <c r="B48" s="1189"/>
      <c r="C48" s="1190"/>
      <c r="D48" s="106"/>
      <c r="E48" s="1195" t="s">
        <v>38</v>
      </c>
      <c r="F48" s="1195"/>
      <c r="G48" s="1195"/>
      <c r="H48" s="1196"/>
      <c r="I48" s="358" t="s">
        <v>488</v>
      </c>
      <c r="J48" s="359" t="s">
        <v>488</v>
      </c>
      <c r="K48" s="359" t="s">
        <v>488</v>
      </c>
      <c r="L48" s="359" t="s">
        <v>488</v>
      </c>
      <c r="M48" s="360" t="s">
        <v>488</v>
      </c>
    </row>
    <row r="49" spans="2:13" ht="27.75" customHeight="1" x14ac:dyDescent="0.2">
      <c r="B49" s="1191"/>
      <c r="C49" s="1192"/>
      <c r="D49" s="106"/>
      <c r="E49" s="1195" t="s">
        <v>39</v>
      </c>
      <c r="F49" s="1195"/>
      <c r="G49" s="1195"/>
      <c r="H49" s="1196"/>
      <c r="I49" s="358" t="s">
        <v>488</v>
      </c>
      <c r="J49" s="359" t="s">
        <v>488</v>
      </c>
      <c r="K49" s="359" t="s">
        <v>488</v>
      </c>
      <c r="L49" s="359" t="s">
        <v>488</v>
      </c>
      <c r="M49" s="360" t="s">
        <v>488</v>
      </c>
    </row>
    <row r="50" spans="2:13" ht="27.75" customHeight="1" x14ac:dyDescent="0.2">
      <c r="B50" s="1200" t="s">
        <v>40</v>
      </c>
      <c r="C50" s="1201"/>
      <c r="D50" s="109"/>
      <c r="E50" s="1195" t="s">
        <v>41</v>
      </c>
      <c r="F50" s="1195"/>
      <c r="G50" s="1195"/>
      <c r="H50" s="1196"/>
      <c r="I50" s="358">
        <v>6833</v>
      </c>
      <c r="J50" s="359">
        <v>6500</v>
      </c>
      <c r="K50" s="359">
        <v>6764</v>
      </c>
      <c r="L50" s="359">
        <v>6845</v>
      </c>
      <c r="M50" s="360">
        <v>6465</v>
      </c>
    </row>
    <row r="51" spans="2:13" ht="27.75" customHeight="1" x14ac:dyDescent="0.2">
      <c r="B51" s="1189"/>
      <c r="C51" s="1190"/>
      <c r="D51" s="106"/>
      <c r="E51" s="1195" t="s">
        <v>42</v>
      </c>
      <c r="F51" s="1195"/>
      <c r="G51" s="1195"/>
      <c r="H51" s="1196"/>
      <c r="I51" s="358">
        <v>1572</v>
      </c>
      <c r="J51" s="359">
        <v>1548</v>
      </c>
      <c r="K51" s="359">
        <v>1375</v>
      </c>
      <c r="L51" s="359">
        <v>1283</v>
      </c>
      <c r="M51" s="360">
        <v>1140</v>
      </c>
    </row>
    <row r="52" spans="2:13" ht="27.75" customHeight="1" x14ac:dyDescent="0.2">
      <c r="B52" s="1191"/>
      <c r="C52" s="1192"/>
      <c r="D52" s="106"/>
      <c r="E52" s="1195" t="s">
        <v>43</v>
      </c>
      <c r="F52" s="1195"/>
      <c r="G52" s="1195"/>
      <c r="H52" s="1196"/>
      <c r="I52" s="358">
        <v>10310</v>
      </c>
      <c r="J52" s="359">
        <v>10104</v>
      </c>
      <c r="K52" s="359">
        <v>9903</v>
      </c>
      <c r="L52" s="359">
        <v>9631</v>
      </c>
      <c r="M52" s="360">
        <v>9029</v>
      </c>
    </row>
    <row r="53" spans="2:13" ht="27.75" customHeight="1" thickBot="1" x14ac:dyDescent="0.25">
      <c r="B53" s="1202" t="s">
        <v>19</v>
      </c>
      <c r="C53" s="1203"/>
      <c r="D53" s="110"/>
      <c r="E53" s="1204" t="s">
        <v>44</v>
      </c>
      <c r="F53" s="1204"/>
      <c r="G53" s="1204"/>
      <c r="H53" s="1205"/>
      <c r="I53" s="361">
        <v>-4385</v>
      </c>
      <c r="J53" s="362">
        <v>-4113</v>
      </c>
      <c r="K53" s="362">
        <v>-4331</v>
      </c>
      <c r="L53" s="362">
        <v>-5013</v>
      </c>
      <c r="M53" s="363">
        <v>-4090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bLhQQLd3XypFrmVLL8SQDi910OFL7KwFo+3efOCLVAVJlr7V/uAjrkllUMN4MkUBgLCwLROmDb7frFA9MTxkVQ==" saltValue="BSpb7Cky1nmX0rVsmFJz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4" t="s">
        <v>46</v>
      </c>
      <c r="D55" s="1214"/>
      <c r="E55" s="1215"/>
      <c r="F55" s="122">
        <v>2615</v>
      </c>
      <c r="G55" s="122">
        <v>2615</v>
      </c>
      <c r="H55" s="123">
        <v>2615</v>
      </c>
    </row>
    <row r="56" spans="2:8" ht="52.5" customHeight="1" x14ac:dyDescent="0.2">
      <c r="B56" s="124"/>
      <c r="C56" s="1216" t="s">
        <v>47</v>
      </c>
      <c r="D56" s="1216"/>
      <c r="E56" s="1217"/>
      <c r="F56" s="125">
        <v>1356</v>
      </c>
      <c r="G56" s="125">
        <v>1207</v>
      </c>
      <c r="H56" s="126">
        <v>1089</v>
      </c>
    </row>
    <row r="57" spans="2:8" ht="53.25" customHeight="1" x14ac:dyDescent="0.2">
      <c r="B57" s="124"/>
      <c r="C57" s="1218" t="s">
        <v>48</v>
      </c>
      <c r="D57" s="1218"/>
      <c r="E57" s="1219"/>
      <c r="F57" s="127">
        <v>1008</v>
      </c>
      <c r="G57" s="127">
        <v>1189</v>
      </c>
      <c r="H57" s="128">
        <v>914</v>
      </c>
    </row>
    <row r="58" spans="2:8" ht="45.75" customHeight="1" x14ac:dyDescent="0.2">
      <c r="B58" s="129"/>
      <c r="C58" s="1206" t="s">
        <v>556</v>
      </c>
      <c r="D58" s="1207"/>
      <c r="E58" s="1208"/>
      <c r="F58" s="130">
        <v>500</v>
      </c>
      <c r="G58" s="130">
        <v>600</v>
      </c>
      <c r="H58" s="131">
        <v>600</v>
      </c>
    </row>
    <row r="59" spans="2:8" ht="45.75" customHeight="1" x14ac:dyDescent="0.2">
      <c r="B59" s="129"/>
      <c r="C59" s="1206" t="s">
        <v>557</v>
      </c>
      <c r="D59" s="1207"/>
      <c r="E59" s="1208"/>
      <c r="F59" s="130">
        <v>261</v>
      </c>
      <c r="G59" s="130">
        <v>361</v>
      </c>
      <c r="H59" s="131">
        <v>100</v>
      </c>
    </row>
    <row r="60" spans="2:8" ht="45.75" customHeight="1" x14ac:dyDescent="0.2">
      <c r="B60" s="129"/>
      <c r="C60" s="1206" t="s">
        <v>558</v>
      </c>
      <c r="D60" s="1207"/>
      <c r="E60" s="1208"/>
      <c r="F60" s="130">
        <v>74</v>
      </c>
      <c r="G60" s="130">
        <v>85</v>
      </c>
      <c r="H60" s="131">
        <v>96</v>
      </c>
    </row>
    <row r="61" spans="2:8" ht="45.75" customHeight="1" x14ac:dyDescent="0.2">
      <c r="B61" s="129"/>
      <c r="C61" s="1206" t="s">
        <v>559</v>
      </c>
      <c r="D61" s="1207"/>
      <c r="E61" s="1208"/>
      <c r="F61" s="130">
        <v>85</v>
      </c>
      <c r="G61" s="130">
        <v>78</v>
      </c>
      <c r="H61" s="131">
        <v>71</v>
      </c>
    </row>
    <row r="62" spans="2:8" ht="45.75" customHeight="1" thickBot="1" x14ac:dyDescent="0.25">
      <c r="B62" s="132"/>
      <c r="C62" s="1209" t="s">
        <v>560</v>
      </c>
      <c r="D62" s="1210"/>
      <c r="E62" s="1211"/>
      <c r="F62" s="133">
        <v>63</v>
      </c>
      <c r="G62" s="133">
        <v>58</v>
      </c>
      <c r="H62" s="134">
        <v>42</v>
      </c>
    </row>
    <row r="63" spans="2:8" ht="52.5" customHeight="1" thickBot="1" x14ac:dyDescent="0.25">
      <c r="B63" s="135"/>
      <c r="C63" s="1212" t="s">
        <v>49</v>
      </c>
      <c r="D63" s="1212"/>
      <c r="E63" s="1213"/>
      <c r="F63" s="136">
        <v>4980</v>
      </c>
      <c r="G63" s="136">
        <v>5011</v>
      </c>
      <c r="H63" s="137">
        <v>4619</v>
      </c>
    </row>
    <row r="64" spans="2:8" ht="13.2" x14ac:dyDescent="0.2"/>
  </sheetData>
  <sheetProtection algorithmName="SHA-512" hashValue="Dl6F9jQ4wlTKTt9uLPvvnE0Ow7dDwBISQP1QJTlr/ZszwPe1/rp5H5nSIls415B+3GUxy4qzpWrwBQRmigsxVw==" saltValue="U8bO0zJ6hMoKHS+MQYmX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41308</v>
      </c>
      <c r="E3" s="156"/>
      <c r="F3" s="157">
        <v>59119</v>
      </c>
      <c r="G3" s="158"/>
      <c r="H3" s="159"/>
    </row>
    <row r="4" spans="1:8" x14ac:dyDescent="0.2">
      <c r="A4" s="160"/>
      <c r="B4" s="161"/>
      <c r="C4" s="162"/>
      <c r="D4" s="163">
        <v>31687</v>
      </c>
      <c r="E4" s="164"/>
      <c r="F4" s="165">
        <v>29900</v>
      </c>
      <c r="G4" s="166"/>
      <c r="H4" s="167"/>
    </row>
    <row r="5" spans="1:8" x14ac:dyDescent="0.2">
      <c r="A5" s="148" t="s">
        <v>520</v>
      </c>
      <c r="B5" s="153"/>
      <c r="C5" s="154"/>
      <c r="D5" s="155">
        <v>60002</v>
      </c>
      <c r="E5" s="156"/>
      <c r="F5" s="157">
        <v>53895</v>
      </c>
      <c r="G5" s="158"/>
      <c r="H5" s="159"/>
    </row>
    <row r="6" spans="1:8" x14ac:dyDescent="0.2">
      <c r="A6" s="160"/>
      <c r="B6" s="161"/>
      <c r="C6" s="162"/>
      <c r="D6" s="163">
        <v>36336</v>
      </c>
      <c r="E6" s="164"/>
      <c r="F6" s="165">
        <v>31224</v>
      </c>
      <c r="G6" s="166"/>
      <c r="H6" s="167"/>
    </row>
    <row r="7" spans="1:8" x14ac:dyDescent="0.2">
      <c r="A7" s="148" t="s">
        <v>521</v>
      </c>
      <c r="B7" s="153"/>
      <c r="C7" s="154"/>
      <c r="D7" s="155">
        <v>43192</v>
      </c>
      <c r="E7" s="156"/>
      <c r="F7" s="157">
        <v>56181</v>
      </c>
      <c r="G7" s="158"/>
      <c r="H7" s="159"/>
    </row>
    <row r="8" spans="1:8" x14ac:dyDescent="0.2">
      <c r="A8" s="160"/>
      <c r="B8" s="161"/>
      <c r="C8" s="162"/>
      <c r="D8" s="163">
        <v>30109</v>
      </c>
      <c r="E8" s="164"/>
      <c r="F8" s="165">
        <v>32039</v>
      </c>
      <c r="G8" s="166"/>
      <c r="H8" s="167"/>
    </row>
    <row r="9" spans="1:8" x14ac:dyDescent="0.2">
      <c r="A9" s="148" t="s">
        <v>522</v>
      </c>
      <c r="B9" s="153"/>
      <c r="C9" s="154"/>
      <c r="D9" s="155">
        <v>27895</v>
      </c>
      <c r="E9" s="156"/>
      <c r="F9" s="157">
        <v>47730</v>
      </c>
      <c r="G9" s="158"/>
      <c r="H9" s="159"/>
    </row>
    <row r="10" spans="1:8" x14ac:dyDescent="0.2">
      <c r="A10" s="160"/>
      <c r="B10" s="161"/>
      <c r="C10" s="162"/>
      <c r="D10" s="163">
        <v>19214</v>
      </c>
      <c r="E10" s="164"/>
      <c r="F10" s="165">
        <v>26378</v>
      </c>
      <c r="G10" s="166"/>
      <c r="H10" s="167"/>
    </row>
    <row r="11" spans="1:8" x14ac:dyDescent="0.2">
      <c r="A11" s="148" t="s">
        <v>523</v>
      </c>
      <c r="B11" s="153"/>
      <c r="C11" s="154"/>
      <c r="D11" s="155">
        <v>80433</v>
      </c>
      <c r="E11" s="156"/>
      <c r="F11" s="157">
        <v>61921</v>
      </c>
      <c r="G11" s="158"/>
      <c r="H11" s="159"/>
    </row>
    <row r="12" spans="1:8" x14ac:dyDescent="0.2">
      <c r="A12" s="160"/>
      <c r="B12" s="161"/>
      <c r="C12" s="168"/>
      <c r="D12" s="163">
        <v>29723</v>
      </c>
      <c r="E12" s="164"/>
      <c r="F12" s="165">
        <v>34719</v>
      </c>
      <c r="G12" s="166"/>
      <c r="H12" s="167"/>
    </row>
    <row r="13" spans="1:8" x14ac:dyDescent="0.2">
      <c r="A13" s="148"/>
      <c r="B13" s="153"/>
      <c r="C13" s="169"/>
      <c r="D13" s="170">
        <v>50566</v>
      </c>
      <c r="E13" s="171"/>
      <c r="F13" s="172">
        <v>55769</v>
      </c>
      <c r="G13" s="173"/>
      <c r="H13" s="159"/>
    </row>
    <row r="14" spans="1:8" x14ac:dyDescent="0.2">
      <c r="A14" s="160"/>
      <c r="B14" s="161"/>
      <c r="C14" s="162"/>
      <c r="D14" s="163">
        <v>29414</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6.37</v>
      </c>
      <c r="C19" s="174">
        <f>ROUND(VALUE(SUBSTITUTE(実質収支比率等に係る経年分析!G$48,"▲","-")),2)</f>
        <v>9.51</v>
      </c>
      <c r="D19" s="174">
        <f>ROUND(VALUE(SUBSTITUTE(実質収支比率等に係る経年分析!H$48,"▲","-")),2)</f>
        <v>12.87</v>
      </c>
      <c r="E19" s="174">
        <f>ROUND(VALUE(SUBSTITUTE(実質収支比率等に係る経年分析!I$48,"▲","-")),2)</f>
        <v>10.86</v>
      </c>
      <c r="F19" s="174">
        <f>ROUND(VALUE(SUBSTITUTE(実質収支比率等に係る経年分析!J$48,"▲","-")),2)</f>
        <v>9.5500000000000007</v>
      </c>
    </row>
    <row r="20" spans="1:11" x14ac:dyDescent="0.2">
      <c r="A20" s="174" t="s">
        <v>53</v>
      </c>
      <c r="B20" s="174">
        <f>ROUND(VALUE(SUBSTITUTE(実質収支比率等に係る経年分析!F$47,"▲","-")),2)</f>
        <v>43.07</v>
      </c>
      <c r="C20" s="174">
        <f>ROUND(VALUE(SUBSTITUTE(実質収支比率等に係る経年分析!G$47,"▲","-")),2)</f>
        <v>33.97</v>
      </c>
      <c r="D20" s="174">
        <f>ROUND(VALUE(SUBSTITUTE(実質収支比率等に係る経年分析!H$47,"▲","-")),2)</f>
        <v>34.54</v>
      </c>
      <c r="E20" s="174">
        <f>ROUND(VALUE(SUBSTITUTE(実質収支比率等に係る経年分析!I$47,"▲","-")),2)</f>
        <v>35.479999999999997</v>
      </c>
      <c r="F20" s="174">
        <f>ROUND(VALUE(SUBSTITUTE(実質収支比率等に係る経年分析!J$47,"▲","-")),2)</f>
        <v>35.04</v>
      </c>
    </row>
    <row r="21" spans="1:11" x14ac:dyDescent="0.2">
      <c r="A21" s="174" t="s">
        <v>54</v>
      </c>
      <c r="B21" s="174">
        <f>IF(ISNUMBER(VALUE(SUBSTITUTE(実質収支比率等に係る経年分析!F$49,"▲","-"))),ROUND(VALUE(SUBSTITUTE(実質収支比率等に係る経年分析!F$49,"▲","-")),2),NA())</f>
        <v>0.87</v>
      </c>
      <c r="C21" s="174">
        <f>IF(ISNUMBER(VALUE(SUBSTITUTE(実質収支比率等に係る経年分析!G$49,"▲","-"))),ROUND(VALUE(SUBSTITUTE(実質収支比率等に係る経年分析!G$49,"▲","-")),2),NA())</f>
        <v>-3.51</v>
      </c>
      <c r="D21" s="174">
        <f>IF(ISNUMBER(VALUE(SUBSTITUTE(実質収支比率等に係る経年分析!H$49,"▲","-"))),ROUND(VALUE(SUBSTITUTE(実質収支比率等に係る経年分析!H$49,"▲","-")),2),NA())</f>
        <v>5.84</v>
      </c>
      <c r="E21" s="174">
        <f>IF(ISNUMBER(VALUE(SUBSTITUTE(実質収支比率等に係る経年分析!I$49,"▲","-"))),ROUND(VALUE(SUBSTITUTE(実質収支比率等に係る経年分析!I$49,"▲","-")),2),NA())</f>
        <v>-2.35</v>
      </c>
      <c r="F21" s="174">
        <f>IF(ISNUMBER(VALUE(SUBSTITUTE(実質収支比率等に係る経年分析!J$49,"▲","-"))),ROUND(VALUE(SUBSTITUTE(実質収支比率等に係る経年分析!J$49,"▲","-")),2),NA())</f>
        <v>-1.18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0.55000000000000004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1.37</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0.55000000000000004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1.64</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9.5399999999999991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28.12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19.309999999999999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19.329999999999998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1124</v>
      </c>
      <c r="E42" s="176"/>
      <c r="F42" s="176"/>
      <c r="G42" s="176">
        <f>'実質公債費比率（分子）の構造'!L$52</f>
        <v>1105</v>
      </c>
      <c r="H42" s="176"/>
      <c r="I42" s="176"/>
      <c r="J42" s="176">
        <f>'実質公債費比率（分子）の構造'!M$52</f>
        <v>1110</v>
      </c>
      <c r="K42" s="176"/>
      <c r="L42" s="176"/>
      <c r="M42" s="176">
        <f>'実質公債費比率（分子）の構造'!N$52</f>
        <v>1043</v>
      </c>
      <c r="N42" s="176"/>
      <c r="O42" s="176"/>
      <c r="P42" s="176">
        <f>'実質公債費比率（分子）の構造'!O$52</f>
        <v>959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1</v>
      </c>
      <c r="L44" s="176"/>
      <c r="M44" s="176"/>
      <c r="N44" s="176">
        <f>'実質公債費比率（分子）の構造'!O$50</f>
        <v>1</v>
      </c>
      <c r="O44" s="176"/>
      <c r="P44" s="176"/>
    </row>
    <row r="45" spans="1:16" x14ac:dyDescent="0.2">
      <c r="A45" s="176" t="s">
        <v>63</v>
      </c>
      <c r="B45" s="176">
        <f>'実質公債費比率（分子）の構造'!K$49</f>
        <v>64</v>
      </c>
      <c r="C45" s="176"/>
      <c r="D45" s="176"/>
      <c r="E45" s="176">
        <f>'実質公債費比率（分子）の構造'!L$49</f>
        <v>58</v>
      </c>
      <c r="F45" s="176"/>
      <c r="G45" s="176"/>
      <c r="H45" s="176">
        <f>'実質公債費比率（分子）の構造'!M$49</f>
        <v>52</v>
      </c>
      <c r="I45" s="176"/>
      <c r="J45" s="176"/>
      <c r="K45" s="176">
        <f>'実質公債費比率（分子）の構造'!N$49</f>
        <v>51</v>
      </c>
      <c r="L45" s="176"/>
      <c r="M45" s="176"/>
      <c r="N45" s="176">
        <f>'実質公債費比率（分子）の構造'!O$49</f>
        <v>51</v>
      </c>
      <c r="O45" s="176"/>
      <c r="P45" s="176"/>
    </row>
    <row r="46" spans="1:16" x14ac:dyDescent="0.2">
      <c r="A46" s="176" t="s">
        <v>64</v>
      </c>
      <c r="B46" s="176">
        <f>'実質公債費比率（分子）の構造'!K$48</f>
        <v>603</v>
      </c>
      <c r="C46" s="176"/>
      <c r="D46" s="176"/>
      <c r="E46" s="176">
        <f>'実質公債費比率（分子）の構造'!L$48</f>
        <v>589</v>
      </c>
      <c r="F46" s="176"/>
      <c r="G46" s="176"/>
      <c r="H46" s="176">
        <f>'実質公債費比率（分子）の構造'!M$48</f>
        <v>583</v>
      </c>
      <c r="I46" s="176"/>
      <c r="J46" s="176"/>
      <c r="K46" s="176">
        <f>'実質公債費比率（分子）の構造'!N$48</f>
        <v>557</v>
      </c>
      <c r="L46" s="176"/>
      <c r="M46" s="176"/>
      <c r="N46" s="176">
        <f>'実質公債費比率（分子）の構造'!O$48</f>
        <v>564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793</v>
      </c>
      <c r="C49" s="176"/>
      <c r="D49" s="176"/>
      <c r="E49" s="176">
        <f>'実質公債費比率（分子）の構造'!L$45</f>
        <v>830</v>
      </c>
      <c r="F49" s="176"/>
      <c r="G49" s="176"/>
      <c r="H49" s="176">
        <f>'実質公債費比率（分子）の構造'!M$45</f>
        <v>894</v>
      </c>
      <c r="I49" s="176"/>
      <c r="J49" s="176"/>
      <c r="K49" s="176">
        <f>'実質公債費比率（分子）の構造'!N$45</f>
        <v>935</v>
      </c>
      <c r="L49" s="176"/>
      <c r="M49" s="176"/>
      <c r="N49" s="176">
        <f>'実質公債費比率（分子）の構造'!O$45</f>
        <v>863</v>
      </c>
      <c r="O49" s="176"/>
      <c r="P49" s="176"/>
    </row>
    <row r="50" spans="1:16" x14ac:dyDescent="0.2">
      <c r="A50" s="176" t="s">
        <v>67</v>
      </c>
      <c r="B50" s="176" t="e">
        <f>NA()</f>
        <v>#N/A</v>
      </c>
      <c r="C50" s="176">
        <f>IF(ISNUMBER('実質公債費比率（分子）の構造'!K$53),'実質公債費比率（分子）の構造'!K$53,NA())</f>
        <v>336</v>
      </c>
      <c r="D50" s="176" t="e">
        <f>NA()</f>
        <v>#N/A</v>
      </c>
      <c r="E50" s="176" t="e">
        <f>NA()</f>
        <v>#N/A</v>
      </c>
      <c r="F50" s="176">
        <f>IF(ISNUMBER('実質公債費比率（分子）の構造'!L$53),'実質公債費比率（分子）の構造'!L$53,NA())</f>
        <v>372</v>
      </c>
      <c r="G50" s="176" t="e">
        <f>NA()</f>
        <v>#N/A</v>
      </c>
      <c r="H50" s="176" t="e">
        <f>NA()</f>
        <v>#N/A</v>
      </c>
      <c r="I50" s="176">
        <f>IF(ISNUMBER('実質公債費比率（分子）の構造'!M$53),'実質公債費比率（分子）の構造'!M$53,NA())</f>
        <v>419</v>
      </c>
      <c r="J50" s="176" t="e">
        <f>NA()</f>
        <v>#N/A</v>
      </c>
      <c r="K50" s="176" t="e">
        <f>NA()</f>
        <v>#N/A</v>
      </c>
      <c r="L50" s="176">
        <f>IF(ISNUMBER('実質公債費比率（分子）の構造'!N$53),'実質公債費比率（分子）の構造'!N$53,NA())</f>
        <v>501</v>
      </c>
      <c r="M50" s="176" t="e">
        <f>NA()</f>
        <v>#N/A</v>
      </c>
      <c r="N50" s="176" t="e">
        <f>NA()</f>
        <v>#N/A</v>
      </c>
      <c r="O50" s="176">
        <f>IF(ISNUMBER('実質公債費比率（分子）の構造'!O$53),'実質公債費比率（分子）の構造'!O$53,NA())</f>
        <v>520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10310</v>
      </c>
      <c r="E56" s="175"/>
      <c r="F56" s="175"/>
      <c r="G56" s="175">
        <f>'将来負担比率（分子）の構造'!J$52</f>
        <v>10104</v>
      </c>
      <c r="H56" s="175"/>
      <c r="I56" s="175"/>
      <c r="J56" s="175">
        <f>'将来負担比率（分子）の構造'!K$52</f>
        <v>9903</v>
      </c>
      <c r="K56" s="175"/>
      <c r="L56" s="175"/>
      <c r="M56" s="175">
        <f>'将来負担比率（分子）の構造'!L$52</f>
        <v>9631</v>
      </c>
      <c r="N56" s="175"/>
      <c r="O56" s="175"/>
      <c r="P56" s="175">
        <f>'将来負担比率（分子）の構造'!M$52</f>
        <v>9029</v>
      </c>
    </row>
    <row r="57" spans="1:16" x14ac:dyDescent="0.2">
      <c r="A57" s="175" t="s">
        <v>42</v>
      </c>
      <c r="B57" s="175"/>
      <c r="C57" s="175"/>
      <c r="D57" s="175">
        <f>'将来負担比率（分子）の構造'!I$51</f>
        <v>1572</v>
      </c>
      <c r="E57" s="175"/>
      <c r="F57" s="175"/>
      <c r="G57" s="175">
        <f>'将来負担比率（分子）の構造'!J$51</f>
        <v>1548</v>
      </c>
      <c r="H57" s="175"/>
      <c r="I57" s="175"/>
      <c r="J57" s="175">
        <f>'将来負担比率（分子）の構造'!K$51</f>
        <v>1375</v>
      </c>
      <c r="K57" s="175"/>
      <c r="L57" s="175"/>
      <c r="M57" s="175">
        <f>'将来負担比率（分子）の構造'!L$51</f>
        <v>1283</v>
      </c>
      <c r="N57" s="175"/>
      <c r="O57" s="175"/>
      <c r="P57" s="175">
        <f>'将来負担比率（分子）の構造'!M$51</f>
        <v>1140</v>
      </c>
    </row>
    <row r="58" spans="1:16" x14ac:dyDescent="0.2">
      <c r="A58" s="175" t="s">
        <v>41</v>
      </c>
      <c r="B58" s="175"/>
      <c r="C58" s="175"/>
      <c r="D58" s="175">
        <f>'将来負担比率（分子）の構造'!I$50</f>
        <v>6833</v>
      </c>
      <c r="E58" s="175"/>
      <c r="F58" s="175"/>
      <c r="G58" s="175">
        <f>'将来負担比率（分子）の構造'!J$50</f>
        <v>6500</v>
      </c>
      <c r="H58" s="175"/>
      <c r="I58" s="175"/>
      <c r="J58" s="175">
        <f>'将来負担比率（分子）の構造'!K$50</f>
        <v>6764</v>
      </c>
      <c r="K58" s="175"/>
      <c r="L58" s="175"/>
      <c r="M58" s="175">
        <f>'将来負担比率（分子）の構造'!L$50</f>
        <v>6845</v>
      </c>
      <c r="N58" s="175"/>
      <c r="O58" s="175"/>
      <c r="P58" s="175">
        <f>'将来負担比率（分子）の構造'!M$50</f>
        <v>6465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890</v>
      </c>
      <c r="C62" s="175"/>
      <c r="D62" s="175"/>
      <c r="E62" s="175">
        <f>'将来負担比率（分子）の構造'!J$45</f>
        <v>890</v>
      </c>
      <c r="F62" s="175"/>
      <c r="G62" s="175"/>
      <c r="H62" s="175">
        <f>'将来負担比率（分子）の構造'!K$45</f>
        <v>774</v>
      </c>
      <c r="I62" s="175"/>
      <c r="J62" s="175"/>
      <c r="K62" s="175">
        <f>'将来負担比率（分子）の構造'!L$45</f>
        <v>753</v>
      </c>
      <c r="L62" s="175"/>
      <c r="M62" s="175"/>
      <c r="N62" s="175">
        <f>'将来負担比率（分子）の構造'!M$45</f>
        <v>718</v>
      </c>
      <c r="O62" s="175"/>
      <c r="P62" s="175"/>
    </row>
    <row r="63" spans="1:16" x14ac:dyDescent="0.2">
      <c r="A63" s="175" t="s">
        <v>34</v>
      </c>
      <c r="B63" s="175">
        <f>'将来負担比率（分子）の構造'!I$44</f>
        <v>339</v>
      </c>
      <c r="C63" s="175"/>
      <c r="D63" s="175"/>
      <c r="E63" s="175">
        <f>'将来負担比率（分子）の構造'!J$44</f>
        <v>276</v>
      </c>
      <c r="F63" s="175"/>
      <c r="G63" s="175"/>
      <c r="H63" s="175">
        <f>'将来負担比率（分子）の構造'!K$44</f>
        <v>332</v>
      </c>
      <c r="I63" s="175"/>
      <c r="J63" s="175"/>
      <c r="K63" s="175">
        <f>'将来負担比率（分子）の構造'!L$44</f>
        <v>315</v>
      </c>
      <c r="L63" s="175"/>
      <c r="M63" s="175"/>
      <c r="N63" s="175">
        <f>'将来負担比率（分子）の構造'!M$44</f>
        <v>365</v>
      </c>
      <c r="O63" s="175"/>
      <c r="P63" s="175"/>
    </row>
    <row r="64" spans="1:16" x14ac:dyDescent="0.2">
      <c r="A64" s="175" t="s">
        <v>33</v>
      </c>
      <c r="B64" s="175">
        <f>'将来負担比率（分子）の構造'!I$43</f>
        <v>6834</v>
      </c>
      <c r="C64" s="175"/>
      <c r="D64" s="175"/>
      <c r="E64" s="175">
        <f>'将来負担比率（分子）の構造'!J$43</f>
        <v>6475</v>
      </c>
      <c r="F64" s="175"/>
      <c r="G64" s="175"/>
      <c r="H64" s="175">
        <f>'将来負担比率（分子）の構造'!K$43</f>
        <v>5950</v>
      </c>
      <c r="I64" s="175"/>
      <c r="J64" s="175"/>
      <c r="K64" s="175">
        <f>'将来負担比率（分子）の構造'!L$43</f>
        <v>5679</v>
      </c>
      <c r="L64" s="175"/>
      <c r="M64" s="175"/>
      <c r="N64" s="175">
        <f>'将来負担比率（分子）の構造'!M$43</f>
        <v>5382</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6268</v>
      </c>
      <c r="C66" s="175"/>
      <c r="D66" s="175"/>
      <c r="E66" s="175">
        <f>'将来負担比率（分子）の構造'!J$41</f>
        <v>6399</v>
      </c>
      <c r="F66" s="175"/>
      <c r="G66" s="175"/>
      <c r="H66" s="175">
        <f>'将来負担比率（分子）の構造'!K$41</f>
        <v>6656</v>
      </c>
      <c r="I66" s="175"/>
      <c r="J66" s="175"/>
      <c r="K66" s="175">
        <f>'将来負担比率（分子）の構造'!L$41</f>
        <v>6000</v>
      </c>
      <c r="L66" s="175"/>
      <c r="M66" s="175"/>
      <c r="N66" s="175">
        <f>'将来負担比率（分子）の構造'!M$41</f>
        <v>6081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2615</v>
      </c>
      <c r="C72" s="179">
        <f>基金残高に係る経年分析!G55</f>
        <v>2615</v>
      </c>
      <c r="D72" s="179">
        <f>基金残高に係る経年分析!H55</f>
        <v>2615</v>
      </c>
    </row>
    <row r="73" spans="1:16" x14ac:dyDescent="0.2">
      <c r="A73" s="178" t="s">
        <v>74</v>
      </c>
      <c r="B73" s="179">
        <f>基金残高に係る経年分析!F56</f>
        <v>1356</v>
      </c>
      <c r="C73" s="179">
        <f>基金残高に係る経年分析!G56</f>
        <v>1207</v>
      </c>
      <c r="D73" s="179">
        <f>基金残高に係る経年分析!H56</f>
        <v>1089</v>
      </c>
    </row>
    <row r="74" spans="1:16" x14ac:dyDescent="0.2">
      <c r="A74" s="178" t="s">
        <v>75</v>
      </c>
      <c r="B74" s="179">
        <f>基金残高に係る経年分析!F57</f>
        <v>1008</v>
      </c>
      <c r="C74" s="179">
        <f>基金残高に係る経年分析!G57</f>
        <v>1189</v>
      </c>
      <c r="D74" s="179">
        <f>基金残高に係る経年分析!H57</f>
        <v>914</v>
      </c>
    </row>
  </sheetData>
  <sheetProtection algorithmName="SHA-512" hashValue="y54vFaXic61HjfHrdB5WqWPKB41YWuPrstiGPtOpUsr/vwAsBZpilOHLLoQw7MkxDjSCpJjNf9liQ4vBq+mImg==" saltValue="H1BvByaO/hgge+F7d2Lh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2025-03-13T02:23:26Z</cp:lastPrinted>
  <dcterms:created xsi:type="dcterms:W3CDTF">2025-02-19T01:16:03Z</dcterms:created>
  <dcterms:modified xsi:type="dcterms:W3CDTF">2025-03-17T06:30:04Z</dcterms:modified>
  <cp:category/>
</cp:coreProperties>
</file>